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definedNames>
    <definedName name="_xlnm.Print_Area" localSheetId="0">Sheet1!$B$1:$W$99</definedName>
    <definedName name="_xlnm.Print_Titles" localSheetId="0">Sheet1!$7:$7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<sst xmlns="http://schemas.openxmlformats.org/spreadsheetml/2006/main" count="602" uniqueCount="267">
  <si>
    <t>附件3</t>
  </si>
  <si>
    <t>附件2</t>
  </si>
  <si>
    <t>2022年度广东省水路客（渡）水路油补资金清算表</t>
  </si>
  <si>
    <t>序号</t>
  </si>
  <si>
    <t>地市</t>
  </si>
  <si>
    <t>项目名称</t>
  </si>
  <si>
    <t>所在县     （市、区）</t>
  </si>
  <si>
    <t>项目类型</t>
  </si>
  <si>
    <t>建设内容</t>
  </si>
  <si>
    <t>项目资金        申请人</t>
  </si>
  <si>
    <t>项目管理部门</t>
  </si>
  <si>
    <t>项目开始日期</t>
  </si>
  <si>
    <t>完成情况</t>
  </si>
  <si>
    <t>项目造价或合同金额（万元）</t>
  </si>
  <si>
    <t>项目结算发票金额（万元）</t>
  </si>
  <si>
    <t>预拨补贴金额（万元）</t>
  </si>
  <si>
    <t>退回预拨补贴金额（万元）</t>
  </si>
  <si>
    <t>备注</t>
  </si>
  <si>
    <t>用日期</t>
  </si>
  <si>
    <t>区县</t>
  </si>
  <si>
    <t>申报主体名称</t>
  </si>
  <si>
    <t>投入使用日期</t>
  </si>
  <si>
    <t>申报合同金额(万元)</t>
  </si>
  <si>
    <t>合同结算金额(万元)</t>
  </si>
  <si>
    <t>核定补贴金额(万元)</t>
  </si>
  <si>
    <t>收回预拨金额（万元）</t>
  </si>
  <si>
    <t>全省合计</t>
  </si>
  <si>
    <t>合计</t>
  </si>
  <si>
    <t>已完成</t>
  </si>
  <si>
    <t>未完工</t>
  </si>
  <si>
    <t>一、上级要求完成的任务事项</t>
  </si>
  <si>
    <t>珠海</t>
  </si>
  <si>
    <t>湾仔码头综合楼（母婴室）防水补漏工程</t>
  </si>
  <si>
    <t>香洲区</t>
  </si>
  <si>
    <t>国家部委要求完成的任务事项
（精品航线）</t>
  </si>
  <si>
    <t>综合楼（母婴室）防水补漏和装修，候船设施建设或升级改造</t>
  </si>
  <si>
    <t>珠海市九洲邮轮有限公司</t>
  </si>
  <si>
    <t>九洲港2号突堤码头设施升级改造</t>
  </si>
  <si>
    <t>码头一层建设可同时停靠4艘客船泊位、旅客上下船设施等，</t>
  </si>
  <si>
    <t>珠海九洲客运港发展有限公司</t>
  </si>
  <si>
    <t>河源</t>
  </si>
  <si>
    <t>新港客货码头候船设施建设项目</t>
  </si>
  <si>
    <t>东源县</t>
  </si>
  <si>
    <t>省政府要求完成任务事项</t>
  </si>
  <si>
    <t>候船设施建设</t>
  </si>
  <si>
    <t>东源县交通运输局</t>
  </si>
  <si>
    <t>新港客货码头联网售票信息化系统建设项目</t>
  </si>
  <si>
    <t>联网售票信息化系统建设</t>
  </si>
  <si>
    <t>新港客货码头船舶污染物转运接收设施设备建设项目</t>
  </si>
  <si>
    <t>新建设污水趸船、污水处理泵站。污水将由泵站统一泵送至污水处理厂处理。</t>
  </si>
  <si>
    <t>万绿湖旅游码头船舶污染物转运接收设施设备建设项目</t>
  </si>
  <si>
    <t>一是新建设污水趸船、污水处理泵站。污水将由泵站统一泵送至污水处理厂处理。（二）在岛内新建污水收集船，统一收集运送至污水处理泵站。</t>
  </si>
  <si>
    <t>小计</t>
  </si>
  <si>
    <t>二、安全检查设施建设或更新改造项目</t>
  </si>
  <si>
    <t>韶关</t>
  </si>
  <si>
    <t>水江渡口</t>
  </si>
  <si>
    <t>仁化县</t>
  </si>
  <si>
    <t>码头升级改造</t>
  </si>
  <si>
    <t>大桥镇水江渡口水毁修复</t>
  </si>
  <si>
    <t>大桥镇人民政府</t>
  </si>
  <si>
    <t>仁化县交通运输局</t>
  </si>
  <si>
    <t>乱石滩渡口码头升级改造项目</t>
  </si>
  <si>
    <t>大桥镇C473线乱石滩码头维修加固水毁修复</t>
  </si>
  <si>
    <t>深圳</t>
  </si>
  <si>
    <t>蛇口邮轮母港（客运站）液压登船桥桥液压升降同步进行升级改造项目</t>
  </si>
  <si>
    <t>南山区</t>
  </si>
  <si>
    <t>安全设施建设或升级改造</t>
  </si>
  <si>
    <t>液压登船桥桥液压升降同步进行升级改造</t>
  </si>
  <si>
    <t>深圳招商蛇口国际邮轮母港有限公司</t>
  </si>
  <si>
    <t>蛇口邮轮母港（客运站）安检门升级改造项目</t>
  </si>
  <si>
    <t>2台安检门升级改造</t>
  </si>
  <si>
    <t>机场码头交通安全设施改造提升</t>
  </si>
  <si>
    <t>宝安区</t>
  </si>
  <si>
    <t>机场码头道路标识更换及道路划线等。</t>
  </si>
  <si>
    <t>深圳机场航空城发展有限公司码头客运中心</t>
  </si>
  <si>
    <t>机场码头雨棚改造提升项目</t>
  </si>
  <si>
    <t>雨棚处于海边腐蚀严重，部分大面积锈蚀，存在脱落风险安全隐患，对锈蚀区域大面积更换等</t>
  </si>
  <si>
    <t>肇庆</t>
  </si>
  <si>
    <t>坳仔镇泽联渡口项目</t>
  </si>
  <si>
    <t>怀集县</t>
  </si>
  <si>
    <t>安全设施建设</t>
  </si>
  <si>
    <t>码头硬底化</t>
  </si>
  <si>
    <t>坳仔镇人民政府</t>
  </si>
  <si>
    <t>怀集县交通运输局</t>
  </si>
  <si>
    <t>坳仔镇丰亨渡口项目</t>
  </si>
  <si>
    <t>码头损坏修复</t>
  </si>
  <si>
    <t>坳仔镇象角口渡口项目</t>
  </si>
  <si>
    <t>码头扩建升级</t>
  </si>
  <si>
    <t>汕头</t>
  </si>
  <si>
    <t>礐石轮渡码头候船室结构加固、服务设施升级改造项目</t>
  </si>
  <si>
    <t>渡口安全设施建设和升级改造</t>
  </si>
  <si>
    <t>广场轮渡站及码头迁址往潮人码头（东码头）的建设项目</t>
  </si>
  <si>
    <t>汕头市交通运输集团轮渡有限公司</t>
  </si>
  <si>
    <t>汕头市人民政府国有资产监督管理委员会</t>
  </si>
  <si>
    <t>湛江</t>
  </si>
  <si>
    <t>海安新港车辆安全检测线升级改造项目</t>
  </si>
  <si>
    <t>徐闻县</t>
  </si>
  <si>
    <t>安全设施升级改造</t>
  </si>
  <si>
    <t>针对现有三条车辆检测线、通道等进行优化升级</t>
  </si>
  <si>
    <t>海安新港港务有限公司</t>
  </si>
  <si>
    <t>徐闻县交通运输局</t>
  </si>
  <si>
    <t>海安新港客滚码头防碰撞设施等级升级</t>
  </si>
  <si>
    <t xml:space="preserve">对海安新港现有客滚泊位靠泊安全防护垫、系缆桩等进行升级改造  </t>
  </si>
  <si>
    <t>江门</t>
  </si>
  <si>
    <t>山咀、三洲、独湾码头安检机升级项目</t>
  </si>
  <si>
    <t>台山</t>
  </si>
  <si>
    <t>升级更换3台，每台30万</t>
  </si>
  <si>
    <t>台山港航经营开发有限公司</t>
  </si>
  <si>
    <t>台山市交通运输局</t>
  </si>
  <si>
    <t>山咀港旅客通道及升降桥升级项目</t>
  </si>
  <si>
    <t>安全设施升级改造/候船设施建设</t>
  </si>
  <si>
    <t>升级改造为液压电动升降桥</t>
  </si>
  <si>
    <t>上川三洲码头护舷升级项目</t>
  </si>
  <si>
    <t>山咀港码头护舷升级项目</t>
  </si>
  <si>
    <t>潮州</t>
  </si>
  <si>
    <t>克安渡口修缮</t>
  </si>
  <si>
    <t>潮安区</t>
  </si>
  <si>
    <t>修缮渡口、完善基础设施</t>
  </si>
  <si>
    <t>归湖镇人民政府</t>
  </si>
  <si>
    <t xml:space="preserve">潮安区交通运输局	</t>
  </si>
  <si>
    <t>西林渡口修缮</t>
  </si>
  <si>
    <t>潮安区交通运输局</t>
  </si>
  <si>
    <t>金舟渡口西岸新建</t>
  </si>
  <si>
    <t>潮安区交通运输</t>
  </si>
  <si>
    <t>东凤镇昆三村渡口（博士渡）码头改造项目</t>
  </si>
  <si>
    <t>东凤镇人民政府</t>
  </si>
  <si>
    <t>合群渡口升级改造项目</t>
  </si>
  <si>
    <t>广宁县</t>
  </si>
  <si>
    <t>候船设施、安全设施建设和升级改造</t>
  </si>
  <si>
    <t>改造老年人、残疾人服务设施，加装改造候船遮雨棚，以及进行渡口扩建和和安全设施建设。</t>
  </si>
  <si>
    <t>古水镇人民政府</t>
  </si>
  <si>
    <t>广宁县交通运输局</t>
  </si>
  <si>
    <t>西水渡口升级改造项目</t>
  </si>
  <si>
    <t>扶罗渡口升级改造项目</t>
  </si>
  <si>
    <t>排沙镇人民政府</t>
  </si>
  <si>
    <t>大沙角渡口升级改造项目</t>
  </si>
  <si>
    <t>中山</t>
  </si>
  <si>
    <t>中山港客运口岸雷电防护装置升级改造项目</t>
  </si>
  <si>
    <t>火炬开发</t>
  </si>
  <si>
    <t>安全设施建设或升级</t>
  </si>
  <si>
    <t>中山港客运口岸雷电防护装置升级改造</t>
  </si>
  <si>
    <t>中港客运联营有限公司</t>
  </si>
  <si>
    <t>中山市交通运输局</t>
  </si>
  <si>
    <t>阳江</t>
  </si>
  <si>
    <t>闸坡渡口候候船设施升级改造项目</t>
  </si>
  <si>
    <t>海陵试验区</t>
  </si>
  <si>
    <t>候船设施、安全设施升级改造</t>
  </si>
  <si>
    <t>码头上落扶梯、护栏、码头入口及座椅安装等</t>
  </si>
  <si>
    <t>闸坡明周机渡客运有限公司</t>
  </si>
  <si>
    <t>海陵区交通运输局</t>
  </si>
  <si>
    <t>三、联网售票信息化项目</t>
  </si>
  <si>
    <t>蛇口邮轮母港（客运站）自助售票机维保服务技术项目</t>
  </si>
  <si>
    <t>联网售票信息化系统建设或升级</t>
  </si>
  <si>
    <t>自助售票机维保技术服务</t>
  </si>
  <si>
    <t>蛇口邮轮母港</t>
  </si>
  <si>
    <t>广州</t>
  </si>
  <si>
    <t>大沙头码头金航公司票务管理系统升级项目</t>
  </si>
  <si>
    <t>越秀区</t>
  </si>
  <si>
    <t>联网售票信息化系统升级</t>
  </si>
  <si>
    <t>大沙头客运码头金航公司票务管理系统为满足联网售票信息化的要求升级改造</t>
  </si>
  <si>
    <t>广州金航游轮股份有限公司</t>
  </si>
  <si>
    <t>广州市港务局</t>
  </si>
  <si>
    <t>蛇口邮轮母港（客运站）票务数据推送服务项目委托技术服务项目</t>
  </si>
  <si>
    <t>蛇口邮轮母港票务数据推送服务
项目委托技术服务</t>
  </si>
  <si>
    <t>机场售票系统升级</t>
  </si>
  <si>
    <t>完善行李直挂、港澳航线系统接洽等</t>
  </si>
  <si>
    <t>退出项目清单</t>
  </si>
  <si>
    <t>机场售票系统更换</t>
  </si>
  <si>
    <t>开发售票系统，完善功能。</t>
  </si>
  <si>
    <t>香洲港服务器升级采购项目</t>
  </si>
  <si>
    <t>针对联网售票系统等使用的服务器进行升级，增加2台高性能服务器、1台群晖数据存储服务器，并将新增设备纳入集群管理。</t>
  </si>
  <si>
    <t>珠海市万山区港务有限公司</t>
  </si>
  <si>
    <t>香洲港虚拟化软件采购项目</t>
  </si>
  <si>
    <t>为实现联网售票系统稳定性，对服务器集群进行虚拟化管理，采购正版软件程序VMware vSphere和VMware vCenter。</t>
  </si>
  <si>
    <t>山咀码头电子售票系统优化项目</t>
  </si>
  <si>
    <t>山咀码头阿里云服务器项目</t>
  </si>
  <si>
    <t>中山港客运口岸售票系统升级项目</t>
  </si>
  <si>
    <t>联网售票信息化系统</t>
  </si>
  <si>
    <t>1.建立微信小程序分销系统。2.升级微信购票系统增加订单详情英文版</t>
  </si>
  <si>
    <t>企业自愿放弃申领补贴</t>
  </si>
  <si>
    <t>四、候船设施建设或升级改造项目</t>
  </si>
  <si>
    <t>鳌洲码头与海珠区南华西街道共建服务驿站项目</t>
  </si>
  <si>
    <t>海珠区</t>
  </si>
  <si>
    <t>候船设施建设或升级改造</t>
  </si>
  <si>
    <t>码头服务驿站</t>
  </si>
  <si>
    <t>广州公交集团客轮有限公司</t>
  </si>
  <si>
    <t>西堤码头、穗水巴59升级改造与广州十三行文化植入项目</t>
  </si>
  <si>
    <t>荔湾区</t>
  </si>
  <si>
    <t>西堤码头、穗水巴59升级改造</t>
  </si>
  <si>
    <t>2/22/10/28</t>
  </si>
  <si>
    <t>中大码头升级改造</t>
  </si>
  <si>
    <t>白蚬壳码头、白鹤洞码头驿站化升级改造</t>
  </si>
  <si>
    <t>鱼珠码头、长洲码头驿站化升级改造</t>
  </si>
  <si>
    <t>黄埔区</t>
  </si>
  <si>
    <t>南澳双拥码头</t>
  </si>
  <si>
    <t>大鹏新区</t>
  </si>
  <si>
    <t>候船室渗水维修整改工程</t>
  </si>
  <si>
    <t>深圳市航运集团有限公司</t>
  </si>
  <si>
    <t>深圳市鹏星船务有限公司</t>
  </si>
  <si>
    <t>机场码头增加港澳线旅客身份信息核验闸机</t>
  </si>
  <si>
    <t>建设港澳线旅客身份信息核验闸机</t>
  </si>
  <si>
    <t>机场码头增加港澳线旅客验票闸机</t>
  </si>
  <si>
    <t>建设内河旅客验票闸机</t>
  </si>
  <si>
    <t>机场码头增加内河线旅客验票闸机</t>
  </si>
  <si>
    <t>九洲港2号突堤码头改扩建工程</t>
  </si>
  <si>
    <t>客运码头升级改造</t>
  </si>
  <si>
    <t>码头二层建设旅客候船、母婴室、医务室等配套设备设施。</t>
  </si>
  <si>
    <t>潮人码头（东码头）轮渡候船室建设及服务配套项目</t>
  </si>
  <si>
    <t>渡口候客设施建设和升级改造</t>
  </si>
  <si>
    <t>礐石轮渡站及码头原址改造、扩建项目</t>
  </si>
  <si>
    <t>海安新港候船设施改造项目</t>
  </si>
  <si>
    <t>候船设施升级改造</t>
  </si>
  <si>
    <t>以满足不同旅客的需求，升级候船厅免费充电设备、座椅更新、母婴室等配套设施</t>
  </si>
  <si>
    <t>三洲码头钢结构平台升级项目</t>
  </si>
  <si>
    <t>钢结构浮桥升降平台因长期受海水锈蚀，需更换</t>
  </si>
  <si>
    <t>潮安区赤凤镇韩西码头及周边配套提升项目</t>
  </si>
  <si>
    <t>绿道及相应配套设施、绿化、挡土墙、栈道、公共卫生间、照明等</t>
  </si>
  <si>
    <t>赤凤镇人民政府</t>
  </si>
  <si>
    <t>揭阳</t>
  </si>
  <si>
    <t>神渔村西港渡口</t>
  </si>
  <si>
    <t>惠来县</t>
  </si>
  <si>
    <t>渡口升级改造及候船设施建设</t>
  </si>
  <si>
    <t>神泉镇神渔村西港渡口升级改造及候船设施建设</t>
  </si>
  <si>
    <t>神渔村民委员会</t>
  </si>
  <si>
    <t>惠来县交通运输局</t>
  </si>
  <si>
    <t>谭蔡渡口</t>
  </si>
  <si>
    <t>揭东</t>
  </si>
  <si>
    <t>候船设施改造</t>
  </si>
  <si>
    <t>渡口及雨亭加固修缮</t>
  </si>
  <si>
    <t>揭东区交通运输局</t>
  </si>
  <si>
    <t>下乡渡口</t>
  </si>
  <si>
    <t>五、动态监控信息化建设项目</t>
  </si>
  <si>
    <t>机场码头视频监控补盲事项</t>
  </si>
  <si>
    <t>动态监控信息化建设项目</t>
  </si>
  <si>
    <t>增加6处视频监控设施设备</t>
  </si>
  <si>
    <t>湛江徐闻港有限公司港区区域监控增加项目</t>
  </si>
  <si>
    <t>工程建设</t>
  </si>
  <si>
    <t>湛江徐闻港有限公司</t>
  </si>
  <si>
    <t>怀集县渡口渡船智能视频监控设备安装项目</t>
  </si>
  <si>
    <t>动态监控信息化系统建设项目</t>
  </si>
  <si>
    <t>怀集县5个渡口渡船视频智能监控设备安装</t>
  </si>
  <si>
    <t>怀城街道办事处、坳仔镇人民政府</t>
  </si>
  <si>
    <t>六、农村水路渡运船舶油价直接补贴</t>
  </si>
  <si>
    <t>经营者名称</t>
  </si>
  <si>
    <t>船舶名称</t>
  </si>
  <si>
    <t>是/否义渡</t>
  </si>
  <si>
    <t>渡船载客定额(人)</t>
  </si>
  <si>
    <t>计算渡船载客定额(人)</t>
  </si>
  <si>
    <t>义渡调节系数</t>
  </si>
  <si>
    <t>安全生产系数</t>
  </si>
  <si>
    <t>地区调节系数</t>
  </si>
  <si>
    <t>营运系数</t>
  </si>
  <si>
    <t>单船综合客位数核算</t>
  </si>
  <si>
    <t>与全省综合客位数总数占比</t>
  </si>
  <si>
    <t>营运调整系数</t>
  </si>
  <si>
    <t>渡工劳务补贴（万元）</t>
  </si>
  <si>
    <t>营运油补金额（万元）</t>
  </si>
  <si>
    <t>核实单船补贴金额小计（万元）</t>
  </si>
  <si>
    <t>划拨补贴金额（万元）</t>
  </si>
  <si>
    <t>退回补贴金额（万元）</t>
  </si>
  <si>
    <t>雷州分局南渡渡口管理所</t>
  </si>
  <si>
    <t>雷州市</t>
  </si>
  <si>
    <t>湛拖29
（湛平608）</t>
  </si>
  <si>
    <t>非义渡</t>
  </si>
  <si>
    <t>地市请示清算</t>
  </si>
  <si>
    <t>雷州市南渡横水渡渡口所</t>
  </si>
  <si>
    <t>雷交平1号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</si>
</sst>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 "/>
    <numFmt numFmtId="178" formatCode="0.0000_ "/>
    <numFmt numFmtId="179" formatCode="0_ "/>
    <numFmt numFmtId="180" formatCode="0.000_ "/>
    <numFmt numFmtId="181" formatCode="0.000000_ "/>
  </numFmts>
  <fonts count="31">
    <font>
      <sz val="11"/>
      <color theme="1"/>
      <name val="宋体"/>
      <charset val="134"/>
      <scheme val="minor"/>
    </font>
    <font>
      <sz val="11"/>
      <color theme="1"/>
      <name val="宋体"/>
      <charset val="134"/>
    </font>
    <font>
      <sz val="11"/>
      <name val="宋体"/>
      <charset val="134"/>
    </font>
    <font>
      <sz val="18"/>
      <name val="黑体"/>
      <charset val="134"/>
    </font>
    <font>
      <sz val="16"/>
      <color theme="1"/>
      <name val="CESI黑体-GB2312"/>
      <charset val="134"/>
    </font>
    <font>
      <b/>
      <sz val="18"/>
      <name val="方正小标宋简体"/>
      <charset val="134"/>
    </font>
    <font>
      <sz val="16"/>
      <name val="宋体"/>
      <charset val="134"/>
    </font>
    <font>
      <sz val="12"/>
      <color rgb="FF000000"/>
      <name val="宋体"/>
      <charset val="134"/>
    </font>
    <font>
      <b/>
      <sz val="12"/>
      <name val="宋体"/>
      <charset val="134"/>
    </font>
    <font>
      <sz val="12"/>
      <name val="宋体"/>
      <charset val="134"/>
    </font>
    <font>
      <sz val="12"/>
      <color theme="1"/>
      <name val="宋体"/>
      <charset val="134"/>
    </font>
    <font>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auto="1"/>
      </bottom>
      <diagonal/>
    </border>
    <border>
      <left/>
      <right style="medium">
        <color auto="1"/>
      </right>
      <top style="medium">
        <color rgb="FF000000"/>
      </top>
      <bottom/>
      <diagonal/>
    </border>
    <border>
      <left style="medium">
        <color rgb="FF000000"/>
      </left>
      <right style="medium">
        <color auto="1"/>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auto="1"/>
      </right>
      <top style="medium">
        <color rgb="FF000000"/>
      </top>
      <bottom style="medium">
        <color rgb="FF000000"/>
      </bottom>
      <diagonal/>
    </border>
    <border>
      <left/>
      <right style="medium">
        <color auto="1"/>
      </right>
      <top/>
      <bottom style="medium">
        <color rgb="FF000000"/>
      </bottom>
      <diagonal/>
    </border>
    <border>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9" applyNumberFormat="0" applyFill="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19" fillId="0" borderId="0" applyNumberFormat="0" applyFill="0" applyBorder="0" applyAlignment="0" applyProtection="0">
      <alignment vertical="center"/>
    </xf>
    <xf numFmtId="0" fontId="20" fillId="3" borderId="21" applyNumberFormat="0" applyAlignment="0" applyProtection="0">
      <alignment vertical="center"/>
    </xf>
    <xf numFmtId="0" fontId="21" fillId="4" borderId="22" applyNumberFormat="0" applyAlignment="0" applyProtection="0">
      <alignment vertical="center"/>
    </xf>
    <xf numFmtId="0" fontId="22" fillId="4" borderId="21" applyNumberFormat="0" applyAlignment="0" applyProtection="0">
      <alignment vertical="center"/>
    </xf>
    <xf numFmtId="0" fontId="23" fillId="5" borderId="23" applyNumberFormat="0" applyAlignment="0" applyProtection="0">
      <alignment vertical="center"/>
    </xf>
    <xf numFmtId="0" fontId="24" fillId="0" borderId="24" applyNumberFormat="0" applyFill="0" applyAlignment="0" applyProtection="0">
      <alignment vertical="center"/>
    </xf>
    <xf numFmtId="0" fontId="25" fillId="0" borderId="2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6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176" fontId="1" fillId="0" borderId="0" xfId="0" applyNumberFormat="1" applyFont="1" applyFill="1" applyAlignment="1">
      <alignment horizontal="center" vertical="center"/>
    </xf>
    <xf numFmtId="0" fontId="1"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vertical="center"/>
    </xf>
    <xf numFmtId="0" fontId="5" fillId="0" borderId="0" xfId="0" applyFont="1" applyFill="1" applyAlignment="1">
      <alignment horizontal="center" vertical="center"/>
    </xf>
    <xf numFmtId="176" fontId="5" fillId="0" borderId="0" xfId="0" applyNumberFormat="1" applyFont="1" applyFill="1" applyAlignment="1">
      <alignment horizontal="center" vertical="center"/>
    </xf>
    <xf numFmtId="0" fontId="6" fillId="0" borderId="1" xfId="0" applyFont="1" applyFill="1" applyBorder="1" applyAlignment="1">
      <alignment vertical="center"/>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4" xfId="0" applyFont="1" applyFill="1" applyBorder="1" applyAlignment="1">
      <alignment vertical="center" wrapText="1"/>
    </xf>
    <xf numFmtId="176" fontId="7" fillId="0" borderId="4" xfId="0" applyNumberFormat="1" applyFont="1" applyFill="1" applyBorder="1" applyAlignment="1">
      <alignment horizontal="center" vertical="center" wrapText="1"/>
    </xf>
    <xf numFmtId="0" fontId="7" fillId="0" borderId="5" xfId="0" applyFont="1" applyFill="1" applyBorder="1" applyAlignment="1">
      <alignment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0" fontId="7" fillId="0" borderId="8" xfId="0" applyFont="1" applyFill="1" applyBorder="1" applyAlignment="1">
      <alignment vertical="center" wrapText="1"/>
    </xf>
    <xf numFmtId="0" fontId="8" fillId="0" borderId="9" xfId="0" applyFont="1" applyFill="1" applyBorder="1" applyAlignment="1">
      <alignment horizontal="center" vertical="center" wrapText="1"/>
    </xf>
    <xf numFmtId="0" fontId="8" fillId="0" borderId="9" xfId="0" applyFont="1" applyFill="1" applyBorder="1" applyAlignment="1">
      <alignment horizontal="left" vertical="center" wrapText="1"/>
    </xf>
    <xf numFmtId="176" fontId="8" fillId="0" borderId="9" xfId="0" applyNumberFormat="1" applyFont="1" applyFill="1" applyBorder="1" applyAlignment="1">
      <alignment horizontal="center" vertical="center" wrapText="1"/>
    </xf>
    <xf numFmtId="177" fontId="8" fillId="0" borderId="9"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xf>
    <xf numFmtId="0" fontId="9" fillId="0" borderId="9" xfId="0" applyFont="1" applyFill="1" applyBorder="1" applyAlignment="1">
      <alignment horizontal="center" vertical="center" wrapText="1"/>
    </xf>
    <xf numFmtId="178" fontId="8" fillId="0" borderId="9" xfId="0" applyNumberFormat="1" applyFont="1" applyFill="1" applyBorder="1" applyAlignment="1">
      <alignment horizontal="center" vertical="center" wrapText="1"/>
    </xf>
    <xf numFmtId="179" fontId="8" fillId="0" borderId="9" xfId="0" applyNumberFormat="1" applyFont="1" applyFill="1" applyBorder="1" applyAlignment="1">
      <alignment horizontal="center" vertical="center" wrapText="1"/>
    </xf>
    <xf numFmtId="0" fontId="8" fillId="0" borderId="10" xfId="0" applyNumberFormat="1" applyFont="1" applyFill="1" applyBorder="1" applyAlignment="1">
      <alignment horizontal="left" vertical="center"/>
    </xf>
    <xf numFmtId="0" fontId="8" fillId="0" borderId="11" xfId="0" applyNumberFormat="1" applyFont="1" applyFill="1" applyBorder="1" applyAlignment="1">
      <alignment horizontal="left" vertical="center"/>
    </xf>
    <xf numFmtId="176" fontId="8" fillId="0" borderId="11" xfId="0" applyNumberFormat="1" applyFont="1" applyFill="1" applyBorder="1" applyAlignment="1">
      <alignment horizontal="center" vertical="center"/>
    </xf>
    <xf numFmtId="0" fontId="8" fillId="0" borderId="12" xfId="0" applyNumberFormat="1" applyFont="1" applyFill="1" applyBorder="1" applyAlignment="1">
      <alignment horizontal="left" vertical="center"/>
    </xf>
    <xf numFmtId="0" fontId="9" fillId="0" borderId="9" xfId="0" applyFont="1" applyFill="1" applyBorder="1" applyAlignment="1">
      <alignment horizontal="center" vertical="center"/>
    </xf>
    <xf numFmtId="0" fontId="9" fillId="0" borderId="9" xfId="0" applyFont="1" applyFill="1" applyBorder="1" applyAlignment="1">
      <alignment horizontal="left" vertical="center" wrapText="1"/>
    </xf>
    <xf numFmtId="176" fontId="9" fillId="0" borderId="9" xfId="0" applyNumberFormat="1" applyFont="1" applyFill="1" applyBorder="1" applyAlignment="1">
      <alignment horizontal="center" vertical="center" wrapText="1"/>
    </xf>
    <xf numFmtId="177" fontId="9" fillId="0" borderId="9"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xf>
    <xf numFmtId="180" fontId="8" fillId="0" borderId="9" xfId="0" applyNumberFormat="1" applyFont="1" applyFill="1" applyBorder="1" applyAlignment="1">
      <alignment horizontal="center" vertical="center" wrapText="1"/>
    </xf>
    <xf numFmtId="0" fontId="9" fillId="0" borderId="9" xfId="0" applyFont="1" applyFill="1" applyBorder="1" applyAlignment="1">
      <alignment horizontal="justify" vertical="center" wrapText="1"/>
    </xf>
    <xf numFmtId="181" fontId="9" fillId="0" borderId="9"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9" xfId="0" applyNumberFormat="1" applyFont="1" applyFill="1" applyBorder="1" applyAlignment="1">
      <alignment horizontal="center" vertical="center" wrapText="1"/>
    </xf>
    <xf numFmtId="180" fontId="9" fillId="0" borderId="9" xfId="0" applyNumberFormat="1" applyFont="1" applyFill="1" applyBorder="1" applyAlignment="1">
      <alignment horizontal="center" vertical="center" wrapText="1"/>
    </xf>
    <xf numFmtId="179" fontId="9" fillId="0" borderId="9" xfId="0" applyNumberFormat="1" applyFont="1" applyFill="1" applyBorder="1" applyAlignment="1">
      <alignment horizontal="center" vertical="center" wrapText="1"/>
    </xf>
    <xf numFmtId="0" fontId="6" fillId="0" borderId="9" xfId="0" applyFont="1" applyFill="1" applyBorder="1" applyAlignment="1">
      <alignment vertical="center" wrapText="1"/>
    </xf>
    <xf numFmtId="0" fontId="6" fillId="0" borderId="9"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179" fontId="9" fillId="0" borderId="9" xfId="0" applyNumberFormat="1" applyFont="1" applyFill="1" applyBorder="1" applyAlignment="1">
      <alignment horizontal="center" vertical="center"/>
    </xf>
    <xf numFmtId="0" fontId="9" fillId="0" borderId="17" xfId="0" applyFont="1" applyFill="1" applyBorder="1" applyAlignment="1">
      <alignment horizontal="center" vertical="center" wrapText="1"/>
    </xf>
    <xf numFmtId="0" fontId="11" fillId="0" borderId="12" xfId="0" applyFont="1" applyFill="1" applyBorder="1" applyAlignment="1">
      <alignment horizontal="center" vertical="center"/>
    </xf>
    <xf numFmtId="0" fontId="11" fillId="0" borderId="9" xfId="0" applyFont="1" applyFill="1" applyBorder="1" applyAlignment="1">
      <alignment horizontal="center" vertical="center" wrapText="1"/>
    </xf>
    <xf numFmtId="0" fontId="11" fillId="0" borderId="9" xfId="0" applyFont="1" applyFill="1" applyBorder="1" applyAlignment="1">
      <alignment horizontal="center" vertical="center"/>
    </xf>
    <xf numFmtId="179" fontId="11" fillId="0" borderId="9" xfId="0" applyNumberFormat="1" applyFont="1" applyFill="1" applyBorder="1" applyAlignment="1">
      <alignment horizontal="center" vertical="center"/>
    </xf>
    <xf numFmtId="0" fontId="10" fillId="0" borderId="9" xfId="0" applyFont="1" applyFill="1" applyBorder="1" applyAlignment="1">
      <alignment horizontal="center" vertical="center"/>
    </xf>
    <xf numFmtId="0" fontId="10" fillId="0" borderId="9"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W99"/>
  <sheetViews>
    <sheetView tabSelected="1" zoomScale="85" zoomScaleNormal="85" topLeftCell="D1" workbookViewId="0">
      <selection activeCell="Q15" sqref="Q15"/>
    </sheetView>
  </sheetViews>
  <sheetFormatPr defaultColWidth="8.60909090909091" defaultRowHeight="14"/>
  <cols>
    <col min="1" max="1" width="3.53636363636364" style="1" customWidth="1"/>
    <col min="2" max="2" width="6.95454545454545" style="1" customWidth="1"/>
    <col min="3" max="3" width="6.40909090909091" style="1" customWidth="1"/>
    <col min="4" max="4" width="18.7545454545455" style="1" customWidth="1"/>
    <col min="5" max="5" width="7.44545454545455" style="1" customWidth="1"/>
    <col min="6" max="6" width="9.68181818181818" style="1" customWidth="1"/>
    <col min="7" max="7" width="7.70909090909091" style="1" customWidth="1"/>
    <col min="8" max="8" width="8.60909090909091" style="1"/>
    <col min="9" max="9" width="12.4181818181818" style="1" customWidth="1"/>
    <col min="10" max="10" width="8.60909090909091" style="1"/>
    <col min="11" max="11" width="5.38181818181818" style="1" customWidth="1"/>
    <col min="12" max="12" width="8.37272727272727" style="1" hidden="1" customWidth="1"/>
    <col min="13" max="13" width="2.86363636363636" style="1" hidden="1" customWidth="1"/>
    <col min="14" max="14" width="13.5909090909091" style="1" customWidth="1"/>
    <col min="15" max="15" width="13.9090909090909" style="3" customWidth="1"/>
    <col min="16" max="16" width="9.83636363636364" style="1" customWidth="1"/>
    <col min="17" max="17" width="13.8909090909091" style="1" customWidth="1"/>
    <col min="18" max="18" width="13.3272727272727" style="4"/>
    <col min="19" max="19" width="12.1818181818182" style="4" customWidth="1"/>
    <col min="20" max="20" width="12.5727272727273" style="4" customWidth="1"/>
    <col min="21" max="21" width="12.6545454545455" style="1" customWidth="1"/>
    <col min="22" max="22" width="13.2" style="1" customWidth="1"/>
    <col min="23" max="23" width="7.89090909090909" style="1" customWidth="1"/>
    <col min="24" max="16384" width="8.60909090909091" style="1"/>
  </cols>
  <sheetData>
    <row r="1" s="1" customFormat="1" ht="23" spans="2:23">
      <c r="B1" s="5" t="s">
        <v>0</v>
      </c>
      <c r="C1" s="5"/>
      <c r="D1" s="6" t="s">
        <v>1</v>
      </c>
      <c r="O1" s="3"/>
      <c r="R1" s="4"/>
      <c r="S1" s="4"/>
      <c r="T1" s="4"/>
    </row>
    <row r="2" s="1" customFormat="1" ht="24" spans="2:23">
      <c r="B2" s="7" t="s">
        <v>2</v>
      </c>
      <c r="C2" s="7"/>
      <c r="D2" s="7"/>
      <c r="E2" s="7"/>
      <c r="F2" s="7"/>
      <c r="G2" s="7"/>
      <c r="H2" s="7"/>
      <c r="I2" s="7"/>
      <c r="J2" s="7"/>
      <c r="K2" s="7"/>
      <c r="L2" s="7"/>
      <c r="M2" s="7"/>
      <c r="N2" s="7"/>
      <c r="O2" s="8"/>
      <c r="P2" s="7"/>
      <c r="Q2" s="7"/>
      <c r="R2" s="7"/>
      <c r="S2" s="7"/>
      <c r="T2" s="7"/>
      <c r="U2" s="7"/>
      <c r="V2" s="7"/>
      <c r="W2" s="7"/>
    </row>
    <row r="3" s="1" customFormat="1" ht="21.75" hidden="1" spans="2:23">
      <c r="B3" s="9"/>
      <c r="C3" s="9"/>
      <c r="D3" s="9"/>
      <c r="E3" s="9"/>
      <c r="F3" s="9"/>
      <c r="G3" s="9"/>
      <c r="H3" s="9"/>
      <c r="I3" s="9"/>
      <c r="J3" s="9"/>
      <c r="K3" s="9"/>
      <c r="L3" s="9"/>
      <c r="M3" s="9"/>
      <c r="N3" s="9"/>
      <c r="O3" s="10"/>
      <c r="P3" s="9"/>
      <c r="Q3" s="9"/>
      <c r="R3" s="11"/>
      <c r="S3" s="11"/>
      <c r="T3" s="11"/>
      <c r="U3" s="9"/>
      <c r="V3" s="9"/>
      <c r="W3" s="9"/>
    </row>
    <row r="4" s="1" customFormat="1" ht="45.75" hidden="1" spans="2:23">
      <c r="B4" s="12" t="s">
        <v>3</v>
      </c>
      <c r="C4" s="13" t="s">
        <v>4</v>
      </c>
      <c r="D4" s="14" t="s">
        <v>5</v>
      </c>
      <c r="E4" s="14" t="s">
        <v>6</v>
      </c>
      <c r="F4" s="14" t="s">
        <v>7</v>
      </c>
      <c r="H4" s="14" t="s">
        <v>8</v>
      </c>
      <c r="J4" s="14" t="s">
        <v>9</v>
      </c>
      <c r="N4" s="14" t="s">
        <v>10</v>
      </c>
      <c r="O4" s="15" t="s">
        <v>11</v>
      </c>
      <c r="P4" s="14" t="s">
        <v>12</v>
      </c>
      <c r="Q4" s="16"/>
      <c r="R4" s="17" t="s">
        <v>13</v>
      </c>
      <c r="S4" s="18" t="s">
        <v>14</v>
      </c>
      <c r="T4" s="18"/>
      <c r="U4" s="19" t="s">
        <v>15</v>
      </c>
      <c r="V4" s="14" t="s">
        <v>16</v>
      </c>
      <c r="W4" s="14" t="s">
        <v>17</v>
      </c>
    </row>
    <row r="5" s="1" customFormat="1" ht="15.75" hidden="1" spans="2:23">
      <c r="B5" s="20"/>
      <c r="C5" s="13"/>
      <c r="D5" s="14"/>
      <c r="E5" s="14"/>
      <c r="F5" s="14"/>
      <c r="H5" s="14"/>
      <c r="J5" s="14"/>
      <c r="N5" s="14"/>
      <c r="O5" s="15"/>
      <c r="P5" s="14"/>
      <c r="Q5" s="21" t="s">
        <v>18</v>
      </c>
      <c r="R5" s="17"/>
      <c r="S5" s="18"/>
      <c r="T5" s="18"/>
      <c r="U5" s="19"/>
      <c r="V5" s="14"/>
      <c r="W5" s="14"/>
    </row>
    <row r="6" s="1" customFormat="1" ht="21" spans="2:23">
      <c r="B6" s="9"/>
      <c r="C6" s="9"/>
      <c r="D6" s="9"/>
      <c r="E6" s="9"/>
      <c r="F6" s="9"/>
      <c r="G6" s="9"/>
      <c r="H6" s="9"/>
      <c r="I6" s="9"/>
      <c r="J6" s="9"/>
      <c r="K6" s="9"/>
      <c r="L6" s="9"/>
      <c r="M6" s="9"/>
      <c r="N6" s="9"/>
      <c r="O6" s="10"/>
      <c r="P6" s="9"/>
      <c r="Q6" s="9"/>
      <c r="R6" s="11"/>
      <c r="S6" s="11"/>
      <c r="T6" s="11"/>
      <c r="U6" s="9"/>
      <c r="V6" s="9"/>
      <c r="W6" s="9"/>
    </row>
    <row r="7" s="1" customFormat="1" ht="30" spans="2:23">
      <c r="B7" s="22" t="s">
        <v>3</v>
      </c>
      <c r="C7" s="22" t="s">
        <v>4</v>
      </c>
      <c r="D7" s="22" t="s">
        <v>5</v>
      </c>
      <c r="E7" s="22" t="s">
        <v>19</v>
      </c>
      <c r="F7" s="22" t="s">
        <v>7</v>
      </c>
      <c r="G7" s="23"/>
      <c r="H7" s="22" t="s">
        <v>8</v>
      </c>
      <c r="I7" s="22"/>
      <c r="J7" s="22" t="s">
        <v>20</v>
      </c>
      <c r="K7" s="22"/>
      <c r="L7" s="22"/>
      <c r="M7" s="22"/>
      <c r="N7" s="22" t="s">
        <v>10</v>
      </c>
      <c r="O7" s="24" t="s">
        <v>11</v>
      </c>
      <c r="P7" s="22" t="s">
        <v>12</v>
      </c>
      <c r="Q7" s="22" t="s">
        <v>21</v>
      </c>
      <c r="R7" s="22" t="s">
        <v>22</v>
      </c>
      <c r="S7" s="25" t="s">
        <v>23</v>
      </c>
      <c r="T7" s="25" t="s">
        <v>24</v>
      </c>
      <c r="U7" s="25" t="s">
        <v>15</v>
      </c>
      <c r="V7" s="25" t="s">
        <v>25</v>
      </c>
      <c r="W7" s="25" t="s">
        <v>17</v>
      </c>
    </row>
    <row r="8" s="1" customFormat="1" ht="15" spans="2:23">
      <c r="B8" s="26" t="s">
        <v>26</v>
      </c>
      <c r="C8" s="26"/>
      <c r="D8" s="26"/>
      <c r="E8" s="26"/>
      <c r="F8" s="26"/>
      <c r="G8" s="26"/>
      <c r="H8" s="22"/>
      <c r="I8" s="22"/>
      <c r="J8" s="27"/>
      <c r="K8" s="27"/>
      <c r="L8" s="27"/>
      <c r="M8" s="27"/>
      <c r="N8" s="22"/>
      <c r="O8" s="24"/>
      <c r="P8" s="22" t="s">
        <v>27</v>
      </c>
      <c r="Q8" s="22"/>
      <c r="R8" s="28">
        <v>2643.567231</v>
      </c>
      <c r="S8" s="28">
        <v>1660.094871</v>
      </c>
      <c r="T8" s="28">
        <v>1639.2708</v>
      </c>
      <c r="U8" s="28">
        <v>2560.0108</v>
      </c>
      <c r="V8" s="28">
        <v>920.74</v>
      </c>
      <c r="W8" s="25"/>
    </row>
    <row r="9" s="1" customFormat="1" ht="15" spans="2:23">
      <c r="B9" s="26"/>
      <c r="C9" s="26"/>
      <c r="D9" s="26"/>
      <c r="E9" s="26"/>
      <c r="F9" s="26"/>
      <c r="G9" s="26"/>
      <c r="H9" s="22"/>
      <c r="I9" s="22"/>
      <c r="J9" s="27"/>
      <c r="K9" s="27"/>
      <c r="L9" s="27"/>
      <c r="M9" s="27"/>
      <c r="N9" s="22"/>
      <c r="O9" s="24"/>
      <c r="P9" s="22" t="s">
        <v>28</v>
      </c>
      <c r="Q9" s="22"/>
      <c r="R9" s="28">
        <v>1812.797231</v>
      </c>
      <c r="S9" s="28">
        <v>1660.094871</v>
      </c>
      <c r="T9" s="28">
        <v>1639.2708</v>
      </c>
      <c r="U9" s="28">
        <v>1786.7908</v>
      </c>
      <c r="V9" s="28">
        <v>147.52</v>
      </c>
      <c r="W9" s="25"/>
    </row>
    <row r="10" s="1" customFormat="1" ht="15" spans="2:23">
      <c r="B10" s="26"/>
      <c r="C10" s="26"/>
      <c r="D10" s="26"/>
      <c r="E10" s="26"/>
      <c r="F10" s="26"/>
      <c r="G10" s="26"/>
      <c r="H10" s="22"/>
      <c r="I10" s="22"/>
      <c r="J10" s="27"/>
      <c r="K10" s="27"/>
      <c r="L10" s="27"/>
      <c r="M10" s="27"/>
      <c r="N10" s="22"/>
      <c r="O10" s="24"/>
      <c r="P10" s="22" t="s">
        <v>29</v>
      </c>
      <c r="Q10" s="22"/>
      <c r="R10" s="25">
        <v>830.77</v>
      </c>
      <c r="S10" s="29">
        <v>0</v>
      </c>
      <c r="T10" s="29">
        <v>0</v>
      </c>
      <c r="U10" s="25">
        <v>773.22</v>
      </c>
      <c r="V10" s="25">
        <v>773.22</v>
      </c>
      <c r="W10" s="25"/>
    </row>
    <row r="11" s="1" customFormat="1" ht="23" customHeight="1" spans="2:23">
      <c r="B11" s="30" t="s">
        <v>30</v>
      </c>
      <c r="C11" s="31"/>
      <c r="D11" s="31"/>
      <c r="E11" s="31"/>
      <c r="F11" s="31"/>
      <c r="G11" s="31"/>
      <c r="H11" s="31"/>
      <c r="I11" s="31"/>
      <c r="J11" s="31"/>
      <c r="K11" s="31"/>
      <c r="L11" s="31"/>
      <c r="M11" s="31"/>
      <c r="N11" s="31"/>
      <c r="O11" s="32"/>
      <c r="P11" s="31"/>
      <c r="Q11" s="31"/>
      <c r="R11" s="31"/>
      <c r="S11" s="31"/>
      <c r="T11" s="31"/>
      <c r="U11" s="31"/>
      <c r="V11" s="31"/>
      <c r="W11" s="33"/>
    </row>
    <row r="12" s="2" customFormat="1" ht="45" spans="2:23">
      <c r="B12" s="34">
        <v>1</v>
      </c>
      <c r="C12" s="27" t="s">
        <v>31</v>
      </c>
      <c r="D12" s="27" t="s">
        <v>32</v>
      </c>
      <c r="E12" s="27" t="s">
        <v>33</v>
      </c>
      <c r="F12" s="27" t="s">
        <v>34</v>
      </c>
      <c r="G12" s="35"/>
      <c r="H12" s="27" t="s">
        <v>35</v>
      </c>
      <c r="I12" s="27"/>
      <c r="J12" s="27" t="s">
        <v>36</v>
      </c>
      <c r="K12" s="27"/>
      <c r="L12" s="27"/>
      <c r="M12" s="27"/>
      <c r="N12" s="27" t="s">
        <v>36</v>
      </c>
      <c r="O12" s="36">
        <v>44895</v>
      </c>
      <c r="P12" s="27" t="s">
        <v>28</v>
      </c>
      <c r="Q12" s="36">
        <v>44956</v>
      </c>
      <c r="R12" s="27">
        <v>4.835</v>
      </c>
      <c r="S12" s="27">
        <v>4.835</v>
      </c>
      <c r="T12" s="27">
        <v>4.835</v>
      </c>
      <c r="U12" s="27">
        <v>4.835</v>
      </c>
      <c r="V12" s="37">
        <v>0</v>
      </c>
      <c r="W12" s="37"/>
    </row>
    <row r="13" s="2" customFormat="1" ht="45" spans="2:23">
      <c r="B13" s="38">
        <v>2</v>
      </c>
      <c r="C13" s="27" t="s">
        <v>31</v>
      </c>
      <c r="D13" s="27" t="s">
        <v>37</v>
      </c>
      <c r="E13" s="27" t="s">
        <v>33</v>
      </c>
      <c r="F13" s="27" t="s">
        <v>34</v>
      </c>
      <c r="G13" s="35"/>
      <c r="H13" s="27" t="s">
        <v>38</v>
      </c>
      <c r="I13" s="27"/>
      <c r="J13" s="27" t="s">
        <v>39</v>
      </c>
      <c r="K13" s="27"/>
      <c r="L13" s="27"/>
      <c r="M13" s="27"/>
      <c r="N13" s="27" t="s">
        <v>39</v>
      </c>
      <c r="O13" s="36">
        <v>44758</v>
      </c>
      <c r="P13" s="27" t="s">
        <v>28</v>
      </c>
      <c r="Q13" s="36">
        <v>45561</v>
      </c>
      <c r="R13" s="27">
        <v>99.61</v>
      </c>
      <c r="S13" s="37">
        <v>99.61</v>
      </c>
      <c r="T13" s="37">
        <v>99.61</v>
      </c>
      <c r="U13" s="37">
        <v>99.61</v>
      </c>
      <c r="V13" s="37">
        <v>0</v>
      </c>
      <c r="W13" s="37"/>
    </row>
    <row r="14" s="2" customFormat="1" ht="30" spans="2:23">
      <c r="B14" s="34">
        <v>3</v>
      </c>
      <c r="C14" s="27" t="s">
        <v>40</v>
      </c>
      <c r="D14" s="27" t="s">
        <v>41</v>
      </c>
      <c r="E14" s="27" t="s">
        <v>42</v>
      </c>
      <c r="F14" s="27" t="s">
        <v>43</v>
      </c>
      <c r="G14" s="35"/>
      <c r="H14" s="27" t="s">
        <v>44</v>
      </c>
      <c r="I14" s="27"/>
      <c r="J14" s="27"/>
      <c r="K14" s="27"/>
      <c r="L14" s="27"/>
      <c r="M14" s="27"/>
      <c r="N14" s="27" t="s">
        <v>45</v>
      </c>
      <c r="O14" s="36">
        <v>45474</v>
      </c>
      <c r="P14" s="27" t="s">
        <v>29</v>
      </c>
      <c r="Q14" s="36"/>
      <c r="R14" s="27">
        <v>141.6</v>
      </c>
      <c r="S14" s="27">
        <v>0</v>
      </c>
      <c r="T14" s="27">
        <v>0</v>
      </c>
      <c r="U14" s="27">
        <v>90</v>
      </c>
      <c r="V14" s="27">
        <v>90</v>
      </c>
      <c r="W14" s="27"/>
    </row>
    <row r="15" s="2" customFormat="1" ht="45" spans="2:23">
      <c r="B15" s="38">
        <v>4</v>
      </c>
      <c r="C15" s="27" t="s">
        <v>40</v>
      </c>
      <c r="D15" s="27" t="s">
        <v>46</v>
      </c>
      <c r="E15" s="27" t="s">
        <v>42</v>
      </c>
      <c r="F15" s="27" t="s">
        <v>43</v>
      </c>
      <c r="G15" s="35"/>
      <c r="H15" s="27" t="s">
        <v>47</v>
      </c>
      <c r="I15" s="27"/>
      <c r="J15" s="27"/>
      <c r="K15" s="27"/>
      <c r="L15" s="27"/>
      <c r="M15" s="27"/>
      <c r="N15" s="27" t="s">
        <v>45</v>
      </c>
      <c r="O15" s="36">
        <v>45627</v>
      </c>
      <c r="P15" s="27" t="s">
        <v>29</v>
      </c>
      <c r="Q15" s="36"/>
      <c r="R15" s="27">
        <v>50</v>
      </c>
      <c r="S15" s="27">
        <v>0</v>
      </c>
      <c r="T15" s="27">
        <v>0</v>
      </c>
      <c r="U15" s="27">
        <v>50</v>
      </c>
      <c r="V15" s="27">
        <v>50</v>
      </c>
      <c r="W15" s="27"/>
    </row>
    <row r="16" s="2" customFormat="1" ht="45" spans="2:23">
      <c r="B16" s="34">
        <v>5</v>
      </c>
      <c r="C16" s="27" t="s">
        <v>40</v>
      </c>
      <c r="D16" s="27" t="s">
        <v>48</v>
      </c>
      <c r="E16" s="27" t="s">
        <v>42</v>
      </c>
      <c r="F16" s="27" t="s">
        <v>43</v>
      </c>
      <c r="G16" s="35"/>
      <c r="H16" s="27" t="s">
        <v>49</v>
      </c>
      <c r="I16" s="27"/>
      <c r="J16" s="27"/>
      <c r="K16" s="27"/>
      <c r="L16" s="27"/>
      <c r="M16" s="27"/>
      <c r="N16" s="27" t="s">
        <v>45</v>
      </c>
      <c r="O16" s="36">
        <v>45621</v>
      </c>
      <c r="P16" s="27" t="s">
        <v>29</v>
      </c>
      <c r="Q16" s="36"/>
      <c r="R16" s="27">
        <v>100</v>
      </c>
      <c r="S16" s="27">
        <v>0</v>
      </c>
      <c r="T16" s="27">
        <v>0</v>
      </c>
      <c r="U16" s="27">
        <v>100</v>
      </c>
      <c r="V16" s="27">
        <v>100</v>
      </c>
      <c r="W16" s="27"/>
    </row>
    <row r="17" s="2" customFormat="1" ht="121" customHeight="1" spans="2:23">
      <c r="B17" s="38">
        <v>6</v>
      </c>
      <c r="C17" s="27" t="s">
        <v>40</v>
      </c>
      <c r="D17" s="27" t="s">
        <v>50</v>
      </c>
      <c r="E17" s="27" t="s">
        <v>42</v>
      </c>
      <c r="F17" s="27" t="s">
        <v>43</v>
      </c>
      <c r="G17" s="35"/>
      <c r="H17" s="27" t="s">
        <v>51</v>
      </c>
      <c r="I17" s="27"/>
      <c r="J17" s="27"/>
      <c r="K17" s="27"/>
      <c r="L17" s="27"/>
      <c r="M17" s="27"/>
      <c r="N17" s="27" t="s">
        <v>45</v>
      </c>
      <c r="O17" s="36">
        <v>45146</v>
      </c>
      <c r="P17" s="27" t="s">
        <v>29</v>
      </c>
      <c r="Q17" s="36"/>
      <c r="R17" s="27">
        <v>149.86</v>
      </c>
      <c r="S17" s="27">
        <v>0</v>
      </c>
      <c r="T17" s="27">
        <v>0</v>
      </c>
      <c r="U17" s="27">
        <v>100</v>
      </c>
      <c r="V17" s="27">
        <v>100</v>
      </c>
      <c r="W17" s="27"/>
    </row>
    <row r="18" s="2" customFormat="1" ht="15" spans="2:23">
      <c r="B18" s="26" t="s">
        <v>52</v>
      </c>
      <c r="C18" s="26"/>
      <c r="D18" s="26"/>
      <c r="E18" s="26"/>
      <c r="F18" s="26"/>
      <c r="G18" s="26"/>
      <c r="H18" s="22"/>
      <c r="I18" s="22"/>
      <c r="J18" s="22"/>
      <c r="K18" s="22"/>
      <c r="L18" s="22"/>
      <c r="M18" s="22"/>
      <c r="N18" s="22"/>
      <c r="O18" s="24"/>
      <c r="P18" s="22" t="s">
        <v>52</v>
      </c>
      <c r="Q18" s="24"/>
      <c r="R18" s="39">
        <v>545.905</v>
      </c>
      <c r="S18" s="39">
        <v>104.445</v>
      </c>
      <c r="T18" s="39">
        <v>104.445</v>
      </c>
      <c r="U18" s="39">
        <v>444.445</v>
      </c>
      <c r="V18" s="39">
        <v>340</v>
      </c>
      <c r="W18" s="39"/>
    </row>
    <row r="19" s="2" customFormat="1" ht="15" spans="2:23">
      <c r="B19" s="26"/>
      <c r="C19" s="26"/>
      <c r="D19" s="26"/>
      <c r="E19" s="26"/>
      <c r="F19" s="26"/>
      <c r="G19" s="26"/>
      <c r="H19" s="27"/>
      <c r="I19" s="27"/>
      <c r="J19" s="27"/>
      <c r="K19" s="27"/>
      <c r="L19" s="27"/>
      <c r="M19" s="27"/>
      <c r="N19" s="22"/>
      <c r="O19" s="24"/>
      <c r="P19" s="22" t="s">
        <v>28</v>
      </c>
      <c r="Q19" s="24"/>
      <c r="R19" s="39">
        <v>104.445</v>
      </c>
      <c r="S19" s="39">
        <v>104.445</v>
      </c>
      <c r="T19" s="39">
        <v>104.445</v>
      </c>
      <c r="U19" s="39">
        <v>104.445</v>
      </c>
      <c r="V19" s="39">
        <v>0</v>
      </c>
      <c r="W19" s="39"/>
    </row>
    <row r="20" s="2" customFormat="1" ht="15" spans="2:23">
      <c r="B20" s="26"/>
      <c r="C20" s="26"/>
      <c r="D20" s="26"/>
      <c r="E20" s="26"/>
      <c r="F20" s="26"/>
      <c r="G20" s="26"/>
      <c r="H20" s="27"/>
      <c r="I20" s="27"/>
      <c r="J20" s="27"/>
      <c r="K20" s="27"/>
      <c r="L20" s="27"/>
      <c r="M20" s="27"/>
      <c r="N20" s="22"/>
      <c r="O20" s="24"/>
      <c r="P20" s="22" t="s">
        <v>29</v>
      </c>
      <c r="Q20" s="24"/>
      <c r="R20" s="39">
        <v>441.46</v>
      </c>
      <c r="S20" s="39">
        <v>0</v>
      </c>
      <c r="T20" s="39">
        <v>0</v>
      </c>
      <c r="U20" s="39">
        <v>340</v>
      </c>
      <c r="V20" s="39">
        <v>340</v>
      </c>
      <c r="W20" s="39"/>
    </row>
    <row r="21" s="2" customFormat="1" ht="25" customHeight="1" spans="2:23">
      <c r="B21" s="30" t="s">
        <v>53</v>
      </c>
      <c r="C21" s="31"/>
      <c r="D21" s="31"/>
      <c r="E21" s="31"/>
      <c r="F21" s="31"/>
      <c r="G21" s="31"/>
      <c r="H21" s="31"/>
      <c r="I21" s="31"/>
      <c r="J21" s="31"/>
      <c r="K21" s="31"/>
      <c r="L21" s="31"/>
      <c r="M21" s="31"/>
      <c r="N21" s="31"/>
      <c r="O21" s="32"/>
      <c r="P21" s="31"/>
      <c r="Q21" s="31"/>
      <c r="R21" s="31"/>
      <c r="S21" s="31"/>
      <c r="T21" s="31"/>
      <c r="U21" s="31"/>
      <c r="V21" s="31"/>
      <c r="W21" s="33"/>
    </row>
    <row r="22" s="2" customFormat="1" ht="30" spans="2:23">
      <c r="B22" s="27">
        <v>1</v>
      </c>
      <c r="C22" s="27" t="s">
        <v>54</v>
      </c>
      <c r="D22" s="27" t="s">
        <v>55</v>
      </c>
      <c r="E22" s="27" t="s">
        <v>56</v>
      </c>
      <c r="F22" s="27" t="s">
        <v>57</v>
      </c>
      <c r="G22" s="35"/>
      <c r="H22" s="27" t="s">
        <v>58</v>
      </c>
      <c r="I22" s="27"/>
      <c r="J22" s="27" t="s">
        <v>59</v>
      </c>
      <c r="K22" s="27"/>
      <c r="L22" s="27"/>
      <c r="M22" s="27"/>
      <c r="N22" s="40" t="s">
        <v>60</v>
      </c>
      <c r="O22" s="36">
        <v>45047</v>
      </c>
      <c r="P22" s="27" t="s">
        <v>28</v>
      </c>
      <c r="Q22" s="36">
        <v>45170</v>
      </c>
      <c r="R22" s="27">
        <v>88.22</v>
      </c>
      <c r="S22" s="27">
        <v>78.8529</v>
      </c>
      <c r="T22" s="27">
        <v>78.85</v>
      </c>
      <c r="U22" s="27">
        <v>98.82</v>
      </c>
      <c r="V22" s="27">
        <v>19.97</v>
      </c>
      <c r="W22" s="40"/>
    </row>
    <row r="23" s="2" customFormat="1" ht="30" spans="2:23">
      <c r="B23" s="27">
        <v>2</v>
      </c>
      <c r="C23" s="27" t="s">
        <v>54</v>
      </c>
      <c r="D23" s="27" t="s">
        <v>61</v>
      </c>
      <c r="E23" s="27" t="s">
        <v>56</v>
      </c>
      <c r="F23" s="27" t="s">
        <v>57</v>
      </c>
      <c r="G23" s="35"/>
      <c r="H23" s="27" t="s">
        <v>62</v>
      </c>
      <c r="I23" s="27"/>
      <c r="J23" s="27" t="s">
        <v>59</v>
      </c>
      <c r="K23" s="27"/>
      <c r="L23" s="27"/>
      <c r="M23" s="27"/>
      <c r="N23" s="40" t="s">
        <v>60</v>
      </c>
      <c r="O23" s="36">
        <v>44531</v>
      </c>
      <c r="P23" s="27" t="s">
        <v>28</v>
      </c>
      <c r="Q23" s="36">
        <v>45170</v>
      </c>
      <c r="R23" s="27">
        <v>88.70763</v>
      </c>
      <c r="S23" s="27">
        <v>63.34169</v>
      </c>
      <c r="T23" s="27">
        <v>63.34</v>
      </c>
      <c r="U23" s="27">
        <v>65.64</v>
      </c>
      <c r="V23" s="27">
        <v>2.3</v>
      </c>
      <c r="W23" s="40"/>
    </row>
    <row r="24" s="2" customFormat="1" ht="60" spans="2:23">
      <c r="B24" s="27">
        <v>3</v>
      </c>
      <c r="C24" s="27" t="s">
        <v>63</v>
      </c>
      <c r="D24" s="27" t="s">
        <v>64</v>
      </c>
      <c r="E24" s="27" t="s">
        <v>65</v>
      </c>
      <c r="F24" s="27" t="s">
        <v>66</v>
      </c>
      <c r="G24" s="35"/>
      <c r="H24" s="27" t="s">
        <v>67</v>
      </c>
      <c r="I24" s="27"/>
      <c r="J24" s="27" t="s">
        <v>68</v>
      </c>
      <c r="K24" s="27"/>
      <c r="L24" s="27"/>
      <c r="M24" s="27"/>
      <c r="N24" s="27" t="s">
        <v>68</v>
      </c>
      <c r="O24" s="36">
        <v>45182</v>
      </c>
      <c r="P24" s="27" t="s">
        <v>28</v>
      </c>
      <c r="Q24" s="36">
        <v>45196</v>
      </c>
      <c r="R24" s="27">
        <v>42</v>
      </c>
      <c r="S24" s="37">
        <v>35.7</v>
      </c>
      <c r="T24" s="37">
        <v>35.7</v>
      </c>
      <c r="U24" s="37">
        <v>42</v>
      </c>
      <c r="V24" s="27">
        <v>6.3</v>
      </c>
      <c r="W24" s="37"/>
    </row>
    <row r="25" s="2" customFormat="1" ht="60" spans="2:23">
      <c r="B25" s="27">
        <v>4</v>
      </c>
      <c r="C25" s="27" t="s">
        <v>63</v>
      </c>
      <c r="D25" s="27" t="s">
        <v>69</v>
      </c>
      <c r="E25" s="27" t="s">
        <v>65</v>
      </c>
      <c r="F25" s="27" t="s">
        <v>66</v>
      </c>
      <c r="G25" s="35"/>
      <c r="H25" s="27" t="s">
        <v>70</v>
      </c>
      <c r="I25" s="27"/>
      <c r="J25" s="27" t="s">
        <v>68</v>
      </c>
      <c r="K25" s="27"/>
      <c r="L25" s="27"/>
      <c r="M25" s="27"/>
      <c r="N25" s="27" t="s">
        <v>68</v>
      </c>
      <c r="O25" s="36">
        <v>45138</v>
      </c>
      <c r="P25" s="27" t="s">
        <v>28</v>
      </c>
      <c r="Q25" s="36">
        <v>45163</v>
      </c>
      <c r="R25" s="27">
        <v>8</v>
      </c>
      <c r="S25" s="37">
        <v>8.4</v>
      </c>
      <c r="T25" s="37">
        <v>8</v>
      </c>
      <c r="U25" s="37">
        <v>8</v>
      </c>
      <c r="V25" s="27">
        <v>0</v>
      </c>
      <c r="W25" s="37"/>
    </row>
    <row r="26" s="2" customFormat="1" ht="60" spans="2:23">
      <c r="B26" s="27">
        <v>5</v>
      </c>
      <c r="C26" s="27" t="s">
        <v>63</v>
      </c>
      <c r="D26" s="27" t="s">
        <v>71</v>
      </c>
      <c r="E26" s="27" t="s">
        <v>72</v>
      </c>
      <c r="F26" s="27" t="s">
        <v>66</v>
      </c>
      <c r="G26" s="35"/>
      <c r="H26" s="27" t="s">
        <v>73</v>
      </c>
      <c r="I26" s="27"/>
      <c r="J26" s="27" t="s">
        <v>74</v>
      </c>
      <c r="K26" s="27"/>
      <c r="L26" s="27"/>
      <c r="M26" s="27"/>
      <c r="N26" s="27" t="s">
        <v>74</v>
      </c>
      <c r="O26" s="36">
        <v>45208</v>
      </c>
      <c r="P26" s="27" t="s">
        <v>28</v>
      </c>
      <c r="Q26" s="36">
        <v>45230</v>
      </c>
      <c r="R26" s="27">
        <v>35</v>
      </c>
      <c r="S26" s="41">
        <v>30.628794</v>
      </c>
      <c r="T26" s="37">
        <v>30.62</v>
      </c>
      <c r="U26" s="37">
        <v>35</v>
      </c>
      <c r="V26" s="27">
        <v>4.38</v>
      </c>
      <c r="W26" s="37"/>
    </row>
    <row r="27" s="2" customFormat="1" ht="60" spans="2:23">
      <c r="B27" s="27">
        <v>6</v>
      </c>
      <c r="C27" s="27" t="s">
        <v>63</v>
      </c>
      <c r="D27" s="27" t="s">
        <v>75</v>
      </c>
      <c r="E27" s="27" t="s">
        <v>72</v>
      </c>
      <c r="F27" s="27" t="s">
        <v>66</v>
      </c>
      <c r="G27" s="35"/>
      <c r="H27" s="27" t="s">
        <v>76</v>
      </c>
      <c r="I27" s="27"/>
      <c r="J27" s="27" t="s">
        <v>74</v>
      </c>
      <c r="K27" s="27"/>
      <c r="L27" s="27"/>
      <c r="M27" s="27"/>
      <c r="N27" s="27" t="s">
        <v>74</v>
      </c>
      <c r="O27" s="36">
        <v>45224</v>
      </c>
      <c r="P27" s="27" t="s">
        <v>28</v>
      </c>
      <c r="Q27" s="36">
        <v>45286</v>
      </c>
      <c r="R27" s="27">
        <v>80</v>
      </c>
      <c r="S27" s="41">
        <v>73.810491</v>
      </c>
      <c r="T27" s="37">
        <v>73.81</v>
      </c>
      <c r="U27" s="37">
        <v>80</v>
      </c>
      <c r="V27" s="27">
        <v>6.19</v>
      </c>
      <c r="W27" s="37"/>
    </row>
    <row r="28" s="2" customFormat="1" ht="30" spans="2:23">
      <c r="B28" s="27">
        <v>7</v>
      </c>
      <c r="C28" s="27" t="s">
        <v>77</v>
      </c>
      <c r="D28" s="27" t="s">
        <v>78</v>
      </c>
      <c r="E28" s="27" t="s">
        <v>79</v>
      </c>
      <c r="F28" s="27" t="s">
        <v>80</v>
      </c>
      <c r="G28" s="35"/>
      <c r="H28" s="27" t="s">
        <v>81</v>
      </c>
      <c r="I28" s="27"/>
      <c r="J28" s="27" t="s">
        <v>82</v>
      </c>
      <c r="K28" s="27"/>
      <c r="L28" s="27"/>
      <c r="M28" s="27"/>
      <c r="N28" s="27" t="s">
        <v>83</v>
      </c>
      <c r="O28" s="36">
        <v>44986</v>
      </c>
      <c r="P28" s="27" t="s">
        <v>28</v>
      </c>
      <c r="Q28" s="36">
        <v>45352</v>
      </c>
      <c r="R28" s="27">
        <v>10.762222</v>
      </c>
      <c r="S28" s="41">
        <v>10.533388</v>
      </c>
      <c r="T28" s="37">
        <v>10.5</v>
      </c>
      <c r="U28" s="37">
        <v>10.5</v>
      </c>
      <c r="V28" s="27">
        <v>0</v>
      </c>
      <c r="W28" s="37"/>
    </row>
    <row r="29" s="2" customFormat="1" ht="30" spans="2:23">
      <c r="B29" s="27">
        <v>8</v>
      </c>
      <c r="C29" s="27" t="s">
        <v>77</v>
      </c>
      <c r="D29" s="27" t="s">
        <v>84</v>
      </c>
      <c r="E29" s="27" t="s">
        <v>79</v>
      </c>
      <c r="F29" s="27" t="s">
        <v>80</v>
      </c>
      <c r="G29" s="35"/>
      <c r="H29" s="27" t="s">
        <v>85</v>
      </c>
      <c r="I29" s="27"/>
      <c r="J29" s="27" t="s">
        <v>82</v>
      </c>
      <c r="K29" s="27"/>
      <c r="L29" s="27"/>
      <c r="M29" s="27"/>
      <c r="N29" s="27" t="s">
        <v>83</v>
      </c>
      <c r="O29" s="36">
        <v>44986</v>
      </c>
      <c r="P29" s="27" t="s">
        <v>28</v>
      </c>
      <c r="Q29" s="36">
        <v>45352</v>
      </c>
      <c r="R29" s="27">
        <v>5.205602</v>
      </c>
      <c r="S29" s="41">
        <v>5.165366</v>
      </c>
      <c r="T29" s="37">
        <v>5.16</v>
      </c>
      <c r="U29" s="37">
        <v>10.3</v>
      </c>
      <c r="V29" s="27">
        <v>5.14</v>
      </c>
      <c r="W29" s="37"/>
    </row>
    <row r="30" s="2" customFormat="1" ht="30" spans="2:23">
      <c r="B30" s="27">
        <v>9</v>
      </c>
      <c r="C30" s="27" t="s">
        <v>77</v>
      </c>
      <c r="D30" s="27" t="s">
        <v>86</v>
      </c>
      <c r="E30" s="27" t="s">
        <v>79</v>
      </c>
      <c r="F30" s="27" t="s">
        <v>80</v>
      </c>
      <c r="G30" s="35"/>
      <c r="H30" s="27" t="s">
        <v>87</v>
      </c>
      <c r="I30" s="27"/>
      <c r="J30" s="27" t="s">
        <v>82</v>
      </c>
      <c r="K30" s="27"/>
      <c r="L30" s="27"/>
      <c r="M30" s="27"/>
      <c r="N30" s="27" t="s">
        <v>83</v>
      </c>
      <c r="O30" s="36">
        <v>44986</v>
      </c>
      <c r="P30" s="27" t="s">
        <v>28</v>
      </c>
      <c r="Q30" s="36">
        <v>45352</v>
      </c>
      <c r="R30" s="27">
        <v>20.69004</v>
      </c>
      <c r="S30" s="41">
        <v>20.594161</v>
      </c>
      <c r="T30" s="37">
        <v>10.5</v>
      </c>
      <c r="U30" s="37">
        <v>10.5</v>
      </c>
      <c r="V30" s="27">
        <v>0</v>
      </c>
      <c r="W30" s="37"/>
    </row>
    <row r="31" s="2" customFormat="1" ht="60" spans="2:23">
      <c r="B31" s="27">
        <v>10</v>
      </c>
      <c r="C31" s="27" t="s">
        <v>88</v>
      </c>
      <c r="D31" s="27" t="s">
        <v>89</v>
      </c>
      <c r="E31" s="27" t="s">
        <v>88</v>
      </c>
      <c r="F31" s="27" t="s">
        <v>90</v>
      </c>
      <c r="G31" s="35"/>
      <c r="H31" s="27" t="s">
        <v>91</v>
      </c>
      <c r="I31" s="27"/>
      <c r="J31" s="27" t="s">
        <v>92</v>
      </c>
      <c r="K31" s="27"/>
      <c r="L31" s="27"/>
      <c r="M31" s="27"/>
      <c r="N31" s="27" t="s">
        <v>93</v>
      </c>
      <c r="O31" s="36">
        <v>45476</v>
      </c>
      <c r="P31" s="27" t="s">
        <v>29</v>
      </c>
      <c r="Q31" s="36"/>
      <c r="R31" s="27">
        <v>63.04</v>
      </c>
      <c r="S31" s="27">
        <v>0</v>
      </c>
      <c r="T31" s="27">
        <v>0</v>
      </c>
      <c r="U31" s="27">
        <v>98.6</v>
      </c>
      <c r="V31" s="27">
        <v>98.6</v>
      </c>
      <c r="W31" s="40"/>
    </row>
    <row r="32" s="2" customFormat="1" ht="45" spans="2:23">
      <c r="B32" s="27">
        <v>11</v>
      </c>
      <c r="C32" s="27" t="s">
        <v>94</v>
      </c>
      <c r="D32" s="27" t="s">
        <v>95</v>
      </c>
      <c r="E32" s="27" t="s">
        <v>96</v>
      </c>
      <c r="F32" s="27" t="s">
        <v>97</v>
      </c>
      <c r="G32" s="35"/>
      <c r="H32" s="27" t="s">
        <v>98</v>
      </c>
      <c r="I32" s="27"/>
      <c r="J32" s="27" t="s">
        <v>99</v>
      </c>
      <c r="K32" s="27"/>
      <c r="L32" s="27"/>
      <c r="M32" s="27"/>
      <c r="N32" s="27" t="s">
        <v>100</v>
      </c>
      <c r="O32" s="36">
        <v>45054</v>
      </c>
      <c r="P32" s="27" t="s">
        <v>28</v>
      </c>
      <c r="Q32" s="36">
        <v>45168</v>
      </c>
      <c r="R32" s="27">
        <v>50.15</v>
      </c>
      <c r="S32" s="37">
        <v>50.15</v>
      </c>
      <c r="T32" s="37">
        <v>50</v>
      </c>
      <c r="U32" s="37">
        <v>50</v>
      </c>
      <c r="V32" s="27">
        <v>0</v>
      </c>
      <c r="W32" s="37"/>
    </row>
    <row r="33" s="2" customFormat="1" ht="45" spans="2:23">
      <c r="B33" s="27">
        <v>12</v>
      </c>
      <c r="C33" s="27" t="s">
        <v>94</v>
      </c>
      <c r="D33" s="27" t="s">
        <v>101</v>
      </c>
      <c r="E33" s="27" t="s">
        <v>96</v>
      </c>
      <c r="F33" s="27" t="s">
        <v>97</v>
      </c>
      <c r="G33" s="35"/>
      <c r="H33" s="27" t="s">
        <v>102</v>
      </c>
      <c r="I33" s="27"/>
      <c r="J33" s="27" t="s">
        <v>99</v>
      </c>
      <c r="K33" s="27"/>
      <c r="L33" s="27"/>
      <c r="M33" s="27"/>
      <c r="N33" s="27" t="s">
        <v>100</v>
      </c>
      <c r="O33" s="36">
        <v>45054</v>
      </c>
      <c r="P33" s="27" t="s">
        <v>28</v>
      </c>
      <c r="Q33" s="36">
        <v>45160</v>
      </c>
      <c r="R33" s="27">
        <v>30.351918</v>
      </c>
      <c r="S33" s="27">
        <v>30.351918</v>
      </c>
      <c r="T33" s="37">
        <v>30</v>
      </c>
      <c r="U33" s="37">
        <v>30</v>
      </c>
      <c r="V33" s="27">
        <v>0</v>
      </c>
      <c r="W33" s="37"/>
    </row>
    <row r="34" s="2" customFormat="1" ht="45" spans="2:23">
      <c r="B34" s="27">
        <v>13</v>
      </c>
      <c r="C34" s="27" t="s">
        <v>103</v>
      </c>
      <c r="D34" s="27" t="s">
        <v>104</v>
      </c>
      <c r="E34" s="27" t="s">
        <v>105</v>
      </c>
      <c r="F34" s="27" t="s">
        <v>97</v>
      </c>
      <c r="G34" s="35"/>
      <c r="H34" s="27" t="s">
        <v>106</v>
      </c>
      <c r="I34" s="27"/>
      <c r="J34" s="27" t="s">
        <v>107</v>
      </c>
      <c r="K34" s="27"/>
      <c r="L34" s="27"/>
      <c r="M34" s="27"/>
      <c r="N34" s="27" t="s">
        <v>108</v>
      </c>
      <c r="O34" s="36">
        <v>45132</v>
      </c>
      <c r="P34" s="27" t="s">
        <v>28</v>
      </c>
      <c r="Q34" s="36">
        <v>45250</v>
      </c>
      <c r="R34" s="27">
        <v>90</v>
      </c>
      <c r="S34" s="37">
        <v>82.5</v>
      </c>
      <c r="T34" s="37">
        <v>82.5</v>
      </c>
      <c r="U34" s="37">
        <v>90</v>
      </c>
      <c r="V34" s="27">
        <v>7.5</v>
      </c>
      <c r="W34" s="37"/>
    </row>
    <row r="35" s="2" customFormat="1" ht="30" spans="2:23">
      <c r="B35" s="27">
        <v>14</v>
      </c>
      <c r="C35" s="27" t="s">
        <v>103</v>
      </c>
      <c r="D35" s="27" t="s">
        <v>109</v>
      </c>
      <c r="E35" s="27" t="s">
        <v>105</v>
      </c>
      <c r="F35" s="27" t="s">
        <v>110</v>
      </c>
      <c r="G35" s="35"/>
      <c r="H35" s="27" t="s">
        <v>111</v>
      </c>
      <c r="I35" s="27"/>
      <c r="J35" s="27" t="s">
        <v>107</v>
      </c>
      <c r="K35" s="27"/>
      <c r="L35" s="27"/>
      <c r="M35" s="27"/>
      <c r="N35" s="27" t="s">
        <v>108</v>
      </c>
      <c r="O35" s="36">
        <v>45072</v>
      </c>
      <c r="P35" s="27" t="s">
        <v>29</v>
      </c>
      <c r="Q35" s="36"/>
      <c r="R35" s="27">
        <v>90</v>
      </c>
      <c r="S35" s="37"/>
      <c r="T35" s="37">
        <v>0</v>
      </c>
      <c r="U35" s="37">
        <v>90</v>
      </c>
      <c r="V35" s="37">
        <v>90</v>
      </c>
      <c r="W35" s="37"/>
    </row>
    <row r="36" s="2" customFormat="1" ht="30" spans="2:23">
      <c r="B36" s="27">
        <v>15</v>
      </c>
      <c r="C36" s="27" t="s">
        <v>103</v>
      </c>
      <c r="D36" s="27" t="s">
        <v>112</v>
      </c>
      <c r="E36" s="27" t="s">
        <v>105</v>
      </c>
      <c r="F36" s="27" t="s">
        <v>110</v>
      </c>
      <c r="G36" s="35"/>
      <c r="H36" s="27"/>
      <c r="I36" s="27"/>
      <c r="J36" s="27" t="s">
        <v>107</v>
      </c>
      <c r="K36" s="27"/>
      <c r="L36" s="27"/>
      <c r="M36" s="27"/>
      <c r="N36" s="27" t="s">
        <v>108</v>
      </c>
      <c r="O36" s="36">
        <v>45072</v>
      </c>
      <c r="P36" s="27" t="s">
        <v>28</v>
      </c>
      <c r="Q36" s="36">
        <v>45254</v>
      </c>
      <c r="R36" s="27">
        <v>35</v>
      </c>
      <c r="S36" s="37">
        <v>29.85</v>
      </c>
      <c r="T36" s="37">
        <v>29.85</v>
      </c>
      <c r="U36" s="37">
        <v>35</v>
      </c>
      <c r="V36" s="27">
        <v>5.15</v>
      </c>
      <c r="W36" s="37"/>
    </row>
    <row r="37" s="2" customFormat="1" ht="30" spans="2:23">
      <c r="B37" s="27">
        <v>16</v>
      </c>
      <c r="C37" s="27" t="s">
        <v>103</v>
      </c>
      <c r="D37" s="27" t="s">
        <v>113</v>
      </c>
      <c r="E37" s="27" t="s">
        <v>105</v>
      </c>
      <c r="F37" s="27" t="s">
        <v>110</v>
      </c>
      <c r="G37" s="35"/>
      <c r="H37" s="27"/>
      <c r="I37" s="27"/>
      <c r="J37" s="27" t="s">
        <v>107</v>
      </c>
      <c r="K37" s="27"/>
      <c r="L37" s="27"/>
      <c r="M37" s="27"/>
      <c r="N37" s="27" t="s">
        <v>108</v>
      </c>
      <c r="O37" s="36">
        <v>45072</v>
      </c>
      <c r="P37" s="27" t="s">
        <v>28</v>
      </c>
      <c r="Q37" s="36">
        <v>45257</v>
      </c>
      <c r="R37" s="27">
        <v>20</v>
      </c>
      <c r="S37" s="37">
        <v>19.92</v>
      </c>
      <c r="T37" s="37">
        <v>19.92</v>
      </c>
      <c r="U37" s="37">
        <v>20</v>
      </c>
      <c r="V37" s="27">
        <v>0.0799999999999983</v>
      </c>
      <c r="W37" s="37"/>
    </row>
    <row r="38" s="2" customFormat="1" ht="30" spans="2:23">
      <c r="B38" s="27">
        <v>17</v>
      </c>
      <c r="C38" s="27" t="s">
        <v>114</v>
      </c>
      <c r="D38" s="27" t="s">
        <v>115</v>
      </c>
      <c r="E38" s="27" t="s">
        <v>116</v>
      </c>
      <c r="F38" s="27" t="s">
        <v>66</v>
      </c>
      <c r="G38" s="35"/>
      <c r="H38" s="27" t="s">
        <v>117</v>
      </c>
      <c r="I38" s="27"/>
      <c r="J38" s="27" t="s">
        <v>118</v>
      </c>
      <c r="K38" s="27"/>
      <c r="L38" s="27"/>
      <c r="M38" s="27"/>
      <c r="N38" s="27" t="s">
        <v>119</v>
      </c>
      <c r="O38" s="36">
        <v>45022</v>
      </c>
      <c r="P38" s="27" t="s">
        <v>28</v>
      </c>
      <c r="Q38" s="36">
        <v>45037</v>
      </c>
      <c r="R38" s="27">
        <v>4.2</v>
      </c>
      <c r="S38" s="37">
        <v>4.2</v>
      </c>
      <c r="T38" s="37">
        <v>4</v>
      </c>
      <c r="U38" s="37">
        <v>4</v>
      </c>
      <c r="V38" s="27">
        <v>0</v>
      </c>
      <c r="W38" s="37"/>
    </row>
    <row r="39" s="2" customFormat="1" ht="30" spans="2:23">
      <c r="B39" s="27">
        <v>18</v>
      </c>
      <c r="C39" s="27" t="s">
        <v>114</v>
      </c>
      <c r="D39" s="27" t="s">
        <v>120</v>
      </c>
      <c r="E39" s="27" t="s">
        <v>116</v>
      </c>
      <c r="F39" s="27" t="s">
        <v>66</v>
      </c>
      <c r="G39" s="35"/>
      <c r="H39" s="27" t="s">
        <v>117</v>
      </c>
      <c r="I39" s="27"/>
      <c r="J39" s="27" t="s">
        <v>118</v>
      </c>
      <c r="K39" s="27"/>
      <c r="L39" s="27"/>
      <c r="M39" s="27"/>
      <c r="N39" s="27" t="s">
        <v>121</v>
      </c>
      <c r="O39" s="36">
        <v>44945</v>
      </c>
      <c r="P39" s="27" t="s">
        <v>28</v>
      </c>
      <c r="Q39" s="36">
        <v>45157</v>
      </c>
      <c r="R39" s="27">
        <v>8</v>
      </c>
      <c r="S39" s="37">
        <v>9.55</v>
      </c>
      <c r="T39" s="37">
        <v>8</v>
      </c>
      <c r="U39" s="37">
        <v>8</v>
      </c>
      <c r="V39" s="27">
        <v>0</v>
      </c>
      <c r="W39" s="37"/>
    </row>
    <row r="40" s="2" customFormat="1" ht="30" spans="2:23">
      <c r="B40" s="27">
        <v>19</v>
      </c>
      <c r="C40" s="27" t="s">
        <v>114</v>
      </c>
      <c r="D40" s="27" t="s">
        <v>122</v>
      </c>
      <c r="E40" s="27" t="s">
        <v>116</v>
      </c>
      <c r="F40" s="27" t="s">
        <v>66</v>
      </c>
      <c r="G40" s="35"/>
      <c r="H40" s="27" t="s">
        <v>117</v>
      </c>
      <c r="I40" s="27"/>
      <c r="J40" s="27" t="s">
        <v>118</v>
      </c>
      <c r="K40" s="27"/>
      <c r="L40" s="27"/>
      <c r="M40" s="27"/>
      <c r="N40" s="27" t="s">
        <v>123</v>
      </c>
      <c r="O40" s="36">
        <v>45049</v>
      </c>
      <c r="P40" s="27" t="s">
        <v>28</v>
      </c>
      <c r="Q40" s="36">
        <v>45189</v>
      </c>
      <c r="R40" s="27">
        <v>53.77</v>
      </c>
      <c r="S40" s="37">
        <v>53.77</v>
      </c>
      <c r="T40" s="37">
        <v>50</v>
      </c>
      <c r="U40" s="37">
        <v>50</v>
      </c>
      <c r="V40" s="27">
        <v>0</v>
      </c>
      <c r="W40" s="37"/>
    </row>
    <row r="41" s="2" customFormat="1" ht="45" spans="2:23">
      <c r="B41" s="27">
        <v>20</v>
      </c>
      <c r="C41" s="27" t="s">
        <v>114</v>
      </c>
      <c r="D41" s="27" t="s">
        <v>124</v>
      </c>
      <c r="E41" s="27" t="s">
        <v>116</v>
      </c>
      <c r="F41" s="27" t="s">
        <v>97</v>
      </c>
      <c r="G41" s="35"/>
      <c r="H41" s="27" t="s">
        <v>117</v>
      </c>
      <c r="I41" s="27"/>
      <c r="J41" s="27" t="s">
        <v>125</v>
      </c>
      <c r="K41" s="27"/>
      <c r="L41" s="27"/>
      <c r="M41" s="27"/>
      <c r="N41" s="27" t="s">
        <v>121</v>
      </c>
      <c r="O41" s="36">
        <v>45058</v>
      </c>
      <c r="P41" s="27" t="s">
        <v>28</v>
      </c>
      <c r="Q41" s="36">
        <v>45076</v>
      </c>
      <c r="R41" s="27">
        <v>30.31</v>
      </c>
      <c r="S41" s="37">
        <v>29.41</v>
      </c>
      <c r="T41" s="37">
        <v>29.41</v>
      </c>
      <c r="U41" s="37">
        <v>29.41</v>
      </c>
      <c r="V41" s="27">
        <v>0</v>
      </c>
      <c r="W41" s="37"/>
    </row>
    <row r="42" s="2" customFormat="1" ht="30" spans="2:23">
      <c r="B42" s="27">
        <v>21</v>
      </c>
      <c r="C42" s="27" t="s">
        <v>77</v>
      </c>
      <c r="D42" s="27" t="s">
        <v>126</v>
      </c>
      <c r="E42" s="27" t="s">
        <v>127</v>
      </c>
      <c r="F42" s="27" t="s">
        <v>128</v>
      </c>
      <c r="G42" s="35"/>
      <c r="H42" s="27" t="s">
        <v>129</v>
      </c>
      <c r="I42" s="27"/>
      <c r="J42" s="27" t="s">
        <v>130</v>
      </c>
      <c r="K42" s="27"/>
      <c r="L42" s="27"/>
      <c r="M42" s="27"/>
      <c r="N42" s="42" t="s">
        <v>131</v>
      </c>
      <c r="O42" s="36">
        <v>45078</v>
      </c>
      <c r="P42" s="27" t="s">
        <v>28</v>
      </c>
      <c r="Q42" s="36">
        <v>45260</v>
      </c>
      <c r="R42" s="27">
        <v>17.546483</v>
      </c>
      <c r="S42" s="37">
        <v>16</v>
      </c>
      <c r="T42" s="37">
        <v>16</v>
      </c>
      <c r="U42" s="37">
        <v>16</v>
      </c>
      <c r="V42" s="27">
        <v>0</v>
      </c>
      <c r="W42" s="37"/>
    </row>
    <row r="43" s="2" customFormat="1" ht="30" spans="2:23">
      <c r="B43" s="27">
        <v>22</v>
      </c>
      <c r="C43" s="27" t="s">
        <v>77</v>
      </c>
      <c r="D43" s="27" t="s">
        <v>132</v>
      </c>
      <c r="E43" s="27" t="s">
        <v>127</v>
      </c>
      <c r="F43" s="27" t="s">
        <v>128</v>
      </c>
      <c r="G43" s="35"/>
      <c r="H43" s="27" t="s">
        <v>129</v>
      </c>
      <c r="I43" s="27"/>
      <c r="J43" s="27" t="s">
        <v>130</v>
      </c>
      <c r="K43" s="27"/>
      <c r="L43" s="27"/>
      <c r="M43" s="27"/>
      <c r="N43" s="42" t="s">
        <v>131</v>
      </c>
      <c r="O43" s="36">
        <v>45078</v>
      </c>
      <c r="P43" s="27" t="s">
        <v>28</v>
      </c>
      <c r="Q43" s="36">
        <v>45260</v>
      </c>
      <c r="R43" s="27">
        <v>25.887635</v>
      </c>
      <c r="S43" s="37">
        <v>22</v>
      </c>
      <c r="T43" s="37">
        <v>22</v>
      </c>
      <c r="U43" s="37">
        <v>22</v>
      </c>
      <c r="V43" s="27">
        <v>0</v>
      </c>
      <c r="W43" s="37"/>
    </row>
    <row r="44" s="2" customFormat="1" ht="30" spans="2:23">
      <c r="B44" s="27">
        <v>23</v>
      </c>
      <c r="C44" s="27" t="s">
        <v>77</v>
      </c>
      <c r="D44" s="27" t="s">
        <v>133</v>
      </c>
      <c r="E44" s="27" t="s">
        <v>127</v>
      </c>
      <c r="F44" s="27" t="s">
        <v>128</v>
      </c>
      <c r="G44" s="35"/>
      <c r="H44" s="27" t="s">
        <v>129</v>
      </c>
      <c r="I44" s="27"/>
      <c r="J44" s="27" t="s">
        <v>134</v>
      </c>
      <c r="K44" s="27"/>
      <c r="L44" s="27"/>
      <c r="M44" s="27"/>
      <c r="N44" s="42" t="s">
        <v>131</v>
      </c>
      <c r="O44" s="36">
        <v>45078</v>
      </c>
      <c r="P44" s="27" t="s">
        <v>28</v>
      </c>
      <c r="Q44" s="36">
        <v>45260</v>
      </c>
      <c r="R44" s="27">
        <v>17.404684</v>
      </c>
      <c r="S44" s="37">
        <v>15</v>
      </c>
      <c r="T44" s="37">
        <v>15</v>
      </c>
      <c r="U44" s="37">
        <v>15</v>
      </c>
      <c r="V44" s="27">
        <v>0</v>
      </c>
      <c r="W44" s="37"/>
    </row>
    <row r="45" s="2" customFormat="1" ht="30" spans="2:23">
      <c r="B45" s="27">
        <v>24</v>
      </c>
      <c r="C45" s="27" t="s">
        <v>77</v>
      </c>
      <c r="D45" s="27" t="s">
        <v>135</v>
      </c>
      <c r="E45" s="27" t="s">
        <v>127</v>
      </c>
      <c r="F45" s="27" t="s">
        <v>128</v>
      </c>
      <c r="G45" s="35"/>
      <c r="H45" s="27" t="s">
        <v>129</v>
      </c>
      <c r="I45" s="27"/>
      <c r="J45" s="27" t="s">
        <v>134</v>
      </c>
      <c r="K45" s="27"/>
      <c r="L45" s="27"/>
      <c r="M45" s="27"/>
      <c r="N45" s="42" t="s">
        <v>131</v>
      </c>
      <c r="O45" s="36">
        <v>45078</v>
      </c>
      <c r="P45" s="27" t="s">
        <v>28</v>
      </c>
      <c r="Q45" s="36">
        <v>45260</v>
      </c>
      <c r="R45" s="27">
        <v>25.280938</v>
      </c>
      <c r="S45" s="37">
        <v>24</v>
      </c>
      <c r="T45" s="37">
        <v>24</v>
      </c>
      <c r="U45" s="37">
        <v>24</v>
      </c>
      <c r="V45" s="27">
        <v>0</v>
      </c>
      <c r="W45" s="37"/>
    </row>
    <row r="46" s="2" customFormat="1" ht="45" spans="2:23">
      <c r="B46" s="27">
        <v>25</v>
      </c>
      <c r="C46" s="27" t="s">
        <v>136</v>
      </c>
      <c r="D46" s="27" t="s">
        <v>137</v>
      </c>
      <c r="E46" s="27" t="s">
        <v>138</v>
      </c>
      <c r="F46" s="27" t="s">
        <v>139</v>
      </c>
      <c r="G46" s="35"/>
      <c r="H46" s="27" t="s">
        <v>140</v>
      </c>
      <c r="I46" s="27"/>
      <c r="J46" s="27" t="s">
        <v>141</v>
      </c>
      <c r="K46" s="27"/>
      <c r="L46" s="27"/>
      <c r="M46" s="27"/>
      <c r="N46" s="27" t="s">
        <v>142</v>
      </c>
      <c r="O46" s="36">
        <v>44774</v>
      </c>
      <c r="P46" s="27" t="s">
        <v>28</v>
      </c>
      <c r="Q46" s="36">
        <v>44896</v>
      </c>
      <c r="R46" s="27">
        <v>6.68</v>
      </c>
      <c r="S46" s="27">
        <v>6.68</v>
      </c>
      <c r="T46" s="37">
        <v>6.68</v>
      </c>
      <c r="U46" s="27">
        <v>6.68</v>
      </c>
      <c r="V46" s="27">
        <v>0</v>
      </c>
      <c r="W46" s="34"/>
    </row>
    <row r="47" s="2" customFormat="1" ht="30" spans="2:23">
      <c r="B47" s="27">
        <v>26</v>
      </c>
      <c r="C47" s="27" t="s">
        <v>143</v>
      </c>
      <c r="D47" s="27" t="s">
        <v>144</v>
      </c>
      <c r="E47" s="27" t="s">
        <v>145</v>
      </c>
      <c r="F47" s="27" t="s">
        <v>146</v>
      </c>
      <c r="G47" s="35"/>
      <c r="H47" s="27" t="s">
        <v>147</v>
      </c>
      <c r="I47" s="27"/>
      <c r="J47" s="27" t="s">
        <v>148</v>
      </c>
      <c r="K47" s="27"/>
      <c r="L47" s="27"/>
      <c r="M47" s="27"/>
      <c r="N47" s="27" t="s">
        <v>149</v>
      </c>
      <c r="O47" s="36">
        <v>44972</v>
      </c>
      <c r="P47" s="27" t="s">
        <v>28</v>
      </c>
      <c r="Q47" s="36">
        <v>45170</v>
      </c>
      <c r="R47" s="27">
        <v>28</v>
      </c>
      <c r="S47" s="27">
        <v>14</v>
      </c>
      <c r="T47" s="37">
        <v>14</v>
      </c>
      <c r="U47" s="27">
        <v>14</v>
      </c>
      <c r="V47" s="27">
        <v>0</v>
      </c>
      <c r="W47" s="34"/>
    </row>
    <row r="48" s="2" customFormat="1" ht="15" spans="2:23">
      <c r="B48" s="26" t="s">
        <v>52</v>
      </c>
      <c r="C48" s="26"/>
      <c r="D48" s="26"/>
      <c r="E48" s="26"/>
      <c r="F48" s="26"/>
      <c r="G48" s="26"/>
      <c r="H48" s="27"/>
      <c r="I48" s="27"/>
      <c r="J48" s="22"/>
      <c r="K48" s="22"/>
      <c r="L48" s="22"/>
      <c r="M48" s="22"/>
      <c r="N48" s="22"/>
      <c r="O48" s="24"/>
      <c r="P48" s="22" t="s">
        <v>52</v>
      </c>
      <c r="Q48" s="24"/>
      <c r="R48" s="25">
        <v>974.207152</v>
      </c>
      <c r="S48" s="25">
        <v>734.408708</v>
      </c>
      <c r="T48" s="25">
        <v>717.84</v>
      </c>
      <c r="U48" s="25">
        <v>963.45</v>
      </c>
      <c r="V48" s="25">
        <v>245.61</v>
      </c>
      <c r="W48" s="25"/>
    </row>
    <row r="49" s="2" customFormat="1" ht="15" spans="2:23">
      <c r="B49" s="26"/>
      <c r="C49" s="26"/>
      <c r="D49" s="26"/>
      <c r="E49" s="26"/>
      <c r="F49" s="26"/>
      <c r="G49" s="26"/>
      <c r="H49" s="27"/>
      <c r="I49" s="27"/>
      <c r="J49" s="22"/>
      <c r="K49" s="22"/>
      <c r="L49" s="22"/>
      <c r="M49" s="22"/>
      <c r="N49" s="22"/>
      <c r="O49" s="24"/>
      <c r="P49" s="22" t="s">
        <v>28</v>
      </c>
      <c r="Q49" s="24"/>
      <c r="R49" s="25">
        <v>821.167152</v>
      </c>
      <c r="S49" s="25">
        <v>734.408708</v>
      </c>
      <c r="T49" s="25">
        <v>717.84</v>
      </c>
      <c r="U49" s="25">
        <v>774.85</v>
      </c>
      <c r="V49" s="25">
        <v>57.01</v>
      </c>
      <c r="W49" s="25"/>
    </row>
    <row r="50" s="2" customFormat="1" ht="15" spans="2:23">
      <c r="B50" s="26"/>
      <c r="C50" s="26"/>
      <c r="D50" s="26"/>
      <c r="E50" s="26"/>
      <c r="F50" s="26"/>
      <c r="G50" s="26"/>
      <c r="H50" s="27"/>
      <c r="I50" s="27"/>
      <c r="J50" s="22"/>
      <c r="K50" s="22"/>
      <c r="L50" s="22"/>
      <c r="M50" s="22"/>
      <c r="N50" s="22"/>
      <c r="O50" s="24"/>
      <c r="P50" s="22" t="s">
        <v>29</v>
      </c>
      <c r="Q50" s="24"/>
      <c r="R50" s="25">
        <v>153.04</v>
      </c>
      <c r="S50" s="25">
        <v>0</v>
      </c>
      <c r="T50" s="25">
        <v>0</v>
      </c>
      <c r="U50" s="25">
        <v>188.6</v>
      </c>
      <c r="V50" s="25">
        <v>188.6</v>
      </c>
      <c r="W50" s="25"/>
    </row>
    <row r="51" s="2" customFormat="1" ht="26" customHeight="1" spans="2:23">
      <c r="B51" s="30" t="s">
        <v>150</v>
      </c>
      <c r="C51" s="31"/>
      <c r="D51" s="31"/>
      <c r="E51" s="31"/>
      <c r="F51" s="31"/>
      <c r="G51" s="31"/>
      <c r="H51" s="31"/>
      <c r="I51" s="31"/>
      <c r="J51" s="31"/>
      <c r="K51" s="31"/>
      <c r="L51" s="31"/>
      <c r="M51" s="31"/>
      <c r="N51" s="31"/>
      <c r="O51" s="32"/>
      <c r="P51" s="31"/>
      <c r="Q51" s="31"/>
      <c r="R51" s="31"/>
      <c r="S51" s="31"/>
      <c r="T51" s="31"/>
      <c r="U51" s="31"/>
      <c r="V51" s="31"/>
      <c r="W51" s="33"/>
    </row>
    <row r="52" s="2" customFormat="1" ht="60" spans="2:23">
      <c r="B52" s="38">
        <v>1</v>
      </c>
      <c r="C52" s="38" t="s">
        <v>63</v>
      </c>
      <c r="D52" s="43" t="s">
        <v>151</v>
      </c>
      <c r="E52" s="38" t="s">
        <v>65</v>
      </c>
      <c r="F52" s="27" t="s">
        <v>152</v>
      </c>
      <c r="G52" s="35"/>
      <c r="H52" s="27" t="s">
        <v>153</v>
      </c>
      <c r="I52" s="27"/>
      <c r="J52" s="27" t="s">
        <v>154</v>
      </c>
      <c r="K52" s="27"/>
      <c r="L52" s="27"/>
      <c r="M52" s="27"/>
      <c r="N52" s="27" t="s">
        <v>68</v>
      </c>
      <c r="O52" s="36">
        <v>44652</v>
      </c>
      <c r="P52" s="27" t="s">
        <v>28</v>
      </c>
      <c r="Q52" s="36">
        <v>44805</v>
      </c>
      <c r="R52" s="27">
        <v>12.34</v>
      </c>
      <c r="S52" s="37">
        <v>12.34</v>
      </c>
      <c r="T52" s="37">
        <v>12.34</v>
      </c>
      <c r="U52" s="37">
        <v>12.34</v>
      </c>
      <c r="V52" s="27">
        <v>0</v>
      </c>
      <c r="W52" s="37"/>
    </row>
    <row r="53" s="2" customFormat="1" ht="45" spans="2:23">
      <c r="B53" s="38">
        <v>2</v>
      </c>
      <c r="C53" s="27" t="s">
        <v>155</v>
      </c>
      <c r="D53" s="27" t="s">
        <v>156</v>
      </c>
      <c r="E53" s="27" t="s">
        <v>157</v>
      </c>
      <c r="F53" s="27" t="s">
        <v>158</v>
      </c>
      <c r="G53" s="35"/>
      <c r="H53" s="27" t="s">
        <v>159</v>
      </c>
      <c r="I53" s="27"/>
      <c r="J53" s="27" t="s">
        <v>160</v>
      </c>
      <c r="K53" s="27"/>
      <c r="L53" s="27"/>
      <c r="M53" s="27"/>
      <c r="N53" s="27" t="s">
        <v>161</v>
      </c>
      <c r="O53" s="36">
        <v>44900</v>
      </c>
      <c r="P53" s="27" t="s">
        <v>28</v>
      </c>
      <c r="Q53" s="36">
        <v>45034</v>
      </c>
      <c r="R53" s="27">
        <v>44.7</v>
      </c>
      <c r="S53" s="37">
        <v>44.7</v>
      </c>
      <c r="T53" s="37">
        <v>44.7</v>
      </c>
      <c r="U53" s="37">
        <v>45</v>
      </c>
      <c r="V53" s="27">
        <v>0.299999999999997</v>
      </c>
      <c r="W53" s="37"/>
    </row>
    <row r="54" s="2" customFormat="1" ht="60" spans="2:23">
      <c r="B54" s="38">
        <v>3</v>
      </c>
      <c r="C54" s="27" t="s">
        <v>63</v>
      </c>
      <c r="D54" s="27" t="s">
        <v>162</v>
      </c>
      <c r="E54" s="27" t="s">
        <v>65</v>
      </c>
      <c r="F54" s="27" t="s">
        <v>152</v>
      </c>
      <c r="G54" s="35"/>
      <c r="H54" s="27" t="s">
        <v>163</v>
      </c>
      <c r="I54" s="27"/>
      <c r="J54" s="27" t="s">
        <v>68</v>
      </c>
      <c r="K54" s="27"/>
      <c r="L54" s="27"/>
      <c r="M54" s="27"/>
      <c r="N54" s="27" t="s">
        <v>68</v>
      </c>
      <c r="O54" s="36">
        <v>44861</v>
      </c>
      <c r="P54" s="27" t="s">
        <v>28</v>
      </c>
      <c r="Q54" s="36">
        <v>44903</v>
      </c>
      <c r="R54" s="27">
        <v>2.5</v>
      </c>
      <c r="S54" s="37">
        <v>2.5</v>
      </c>
      <c r="T54" s="37">
        <v>2.5</v>
      </c>
      <c r="U54" s="37">
        <v>2.5</v>
      </c>
      <c r="V54" s="27">
        <v>0</v>
      </c>
      <c r="W54" s="37"/>
    </row>
    <row r="55" s="2" customFormat="1" ht="60" spans="2:23">
      <c r="B55" s="38">
        <v>4</v>
      </c>
      <c r="C55" s="27" t="s">
        <v>63</v>
      </c>
      <c r="D55" s="27" t="s">
        <v>164</v>
      </c>
      <c r="E55" s="27" t="s">
        <v>72</v>
      </c>
      <c r="F55" s="27" t="s">
        <v>152</v>
      </c>
      <c r="G55" s="35"/>
      <c r="H55" s="27" t="s">
        <v>165</v>
      </c>
      <c r="I55" s="27"/>
      <c r="J55" s="27" t="s">
        <v>74</v>
      </c>
      <c r="K55" s="27"/>
      <c r="L55" s="27"/>
      <c r="M55" s="27"/>
      <c r="N55" s="27" t="s">
        <v>74</v>
      </c>
      <c r="O55" s="36"/>
      <c r="P55" s="27" t="s">
        <v>166</v>
      </c>
      <c r="Q55" s="36"/>
      <c r="R55" s="27">
        <v>30</v>
      </c>
      <c r="S55" s="37">
        <v>0</v>
      </c>
      <c r="T55" s="37">
        <v>0</v>
      </c>
      <c r="U55" s="37">
        <v>30</v>
      </c>
      <c r="V55" s="37">
        <v>30</v>
      </c>
      <c r="W55" s="37"/>
    </row>
    <row r="56" s="2" customFormat="1" ht="60" spans="2:23">
      <c r="B56" s="38">
        <v>5</v>
      </c>
      <c r="C56" s="27" t="s">
        <v>63</v>
      </c>
      <c r="D56" s="27" t="s">
        <v>167</v>
      </c>
      <c r="E56" s="27" t="s">
        <v>72</v>
      </c>
      <c r="F56" s="27" t="s">
        <v>152</v>
      </c>
      <c r="G56" s="35"/>
      <c r="H56" s="27" t="s">
        <v>168</v>
      </c>
      <c r="I56" s="27"/>
      <c r="J56" s="27" t="s">
        <v>74</v>
      </c>
      <c r="K56" s="27"/>
      <c r="L56" s="27"/>
      <c r="M56" s="27"/>
      <c r="N56" s="27" t="s">
        <v>74</v>
      </c>
      <c r="O56" s="36"/>
      <c r="P56" s="27" t="s">
        <v>166</v>
      </c>
      <c r="Q56" s="36"/>
      <c r="R56" s="27">
        <v>9.8</v>
      </c>
      <c r="S56" s="37">
        <v>0</v>
      </c>
      <c r="T56" s="37">
        <v>0</v>
      </c>
      <c r="U56" s="37">
        <v>9.8</v>
      </c>
      <c r="V56" s="37">
        <v>9.8</v>
      </c>
      <c r="W56" s="37"/>
    </row>
    <row r="57" s="2" customFormat="1" ht="45" spans="2:23">
      <c r="B57" s="38">
        <v>6</v>
      </c>
      <c r="C57" s="27" t="s">
        <v>31</v>
      </c>
      <c r="D57" s="27" t="s">
        <v>169</v>
      </c>
      <c r="E57" s="27" t="s">
        <v>33</v>
      </c>
      <c r="F57" s="27" t="s">
        <v>152</v>
      </c>
      <c r="G57" s="35"/>
      <c r="H57" s="27" t="s">
        <v>170</v>
      </c>
      <c r="I57" s="27"/>
      <c r="J57" s="27" t="s">
        <v>171</v>
      </c>
      <c r="K57" s="27"/>
      <c r="L57" s="27"/>
      <c r="M57" s="27"/>
      <c r="N57" s="27" t="s">
        <v>171</v>
      </c>
      <c r="O57" s="36">
        <v>44769</v>
      </c>
      <c r="P57" s="27" t="s">
        <v>28</v>
      </c>
      <c r="Q57" s="36">
        <v>44846</v>
      </c>
      <c r="R57" s="27">
        <v>17.9</v>
      </c>
      <c r="S57" s="37">
        <v>17.9</v>
      </c>
      <c r="T57" s="37">
        <v>17.9</v>
      </c>
      <c r="U57" s="37">
        <v>17.9</v>
      </c>
      <c r="V57" s="27">
        <v>0</v>
      </c>
      <c r="W57" s="37"/>
    </row>
    <row r="58" s="2" customFormat="1" ht="45" spans="2:23">
      <c r="B58" s="38">
        <v>7</v>
      </c>
      <c r="C58" s="27" t="s">
        <v>31</v>
      </c>
      <c r="D58" s="27" t="s">
        <v>172</v>
      </c>
      <c r="E58" s="27" t="s">
        <v>33</v>
      </c>
      <c r="F58" s="27" t="s">
        <v>152</v>
      </c>
      <c r="G58" s="35"/>
      <c r="H58" s="27" t="s">
        <v>173</v>
      </c>
      <c r="I58" s="27"/>
      <c r="J58" s="27" t="s">
        <v>171</v>
      </c>
      <c r="K58" s="27"/>
      <c r="L58" s="27"/>
      <c r="M58" s="27"/>
      <c r="N58" s="27" t="s">
        <v>171</v>
      </c>
      <c r="O58" s="36">
        <v>44780</v>
      </c>
      <c r="P58" s="27" t="s">
        <v>28</v>
      </c>
      <c r="Q58" s="36">
        <v>44846</v>
      </c>
      <c r="R58" s="27">
        <v>15</v>
      </c>
      <c r="S58" s="37">
        <v>15</v>
      </c>
      <c r="T58" s="37">
        <v>15</v>
      </c>
      <c r="U58" s="37">
        <v>15</v>
      </c>
      <c r="V58" s="27">
        <v>0</v>
      </c>
      <c r="W58" s="37"/>
    </row>
    <row r="59" s="2" customFormat="1" ht="30" spans="2:23">
      <c r="B59" s="38">
        <v>8</v>
      </c>
      <c r="C59" s="27" t="s">
        <v>103</v>
      </c>
      <c r="D59" s="27" t="s">
        <v>174</v>
      </c>
      <c r="E59" s="27" t="s">
        <v>105</v>
      </c>
      <c r="F59" s="27" t="s">
        <v>158</v>
      </c>
      <c r="G59" s="35"/>
      <c r="H59" s="27"/>
      <c r="I59" s="27"/>
      <c r="J59" s="27" t="s">
        <v>107</v>
      </c>
      <c r="K59" s="27"/>
      <c r="L59" s="27"/>
      <c r="M59" s="27"/>
      <c r="N59" s="27" t="s">
        <v>108</v>
      </c>
      <c r="O59" s="36">
        <v>45093</v>
      </c>
      <c r="P59" s="27" t="s">
        <v>28</v>
      </c>
      <c r="Q59" s="36">
        <v>45265</v>
      </c>
      <c r="R59" s="27">
        <v>59.9973</v>
      </c>
      <c r="S59" s="27">
        <v>59.9973</v>
      </c>
      <c r="T59" s="37">
        <v>59.99</v>
      </c>
      <c r="U59" s="37">
        <v>60</v>
      </c>
      <c r="V59" s="27">
        <v>0.00999999999999801</v>
      </c>
      <c r="W59" s="37"/>
    </row>
    <row r="60" s="2" customFormat="1" ht="30" spans="2:23">
      <c r="B60" s="38">
        <v>9</v>
      </c>
      <c r="C60" s="27" t="s">
        <v>103</v>
      </c>
      <c r="D60" s="27" t="s">
        <v>175</v>
      </c>
      <c r="E60" s="27" t="s">
        <v>105</v>
      </c>
      <c r="F60" s="27" t="s">
        <v>158</v>
      </c>
      <c r="G60" s="35"/>
      <c r="H60" s="27"/>
      <c r="I60" s="27"/>
      <c r="J60" s="27" t="s">
        <v>107</v>
      </c>
      <c r="K60" s="27"/>
      <c r="L60" s="27"/>
      <c r="M60" s="27"/>
      <c r="N60" s="27" t="s">
        <v>108</v>
      </c>
      <c r="O60" s="36">
        <v>44861</v>
      </c>
      <c r="P60" s="27" t="s">
        <v>28</v>
      </c>
      <c r="Q60" s="36">
        <v>44895</v>
      </c>
      <c r="R60" s="27">
        <v>8.903688</v>
      </c>
      <c r="S60" s="37">
        <v>8.903688</v>
      </c>
      <c r="T60" s="37">
        <v>8.9</v>
      </c>
      <c r="U60" s="37">
        <v>8.9</v>
      </c>
      <c r="V60" s="27">
        <v>0</v>
      </c>
      <c r="W60" s="37"/>
    </row>
    <row r="61" s="2" customFormat="1" ht="45" spans="2:23">
      <c r="B61" s="38">
        <v>10</v>
      </c>
      <c r="C61" s="27" t="s">
        <v>136</v>
      </c>
      <c r="D61" s="27" t="s">
        <v>176</v>
      </c>
      <c r="E61" s="27" t="s">
        <v>138</v>
      </c>
      <c r="F61" s="27" t="s">
        <v>177</v>
      </c>
      <c r="G61" s="35"/>
      <c r="H61" s="27" t="s">
        <v>178</v>
      </c>
      <c r="I61" s="27"/>
      <c r="J61" s="27" t="s">
        <v>141</v>
      </c>
      <c r="K61" s="27"/>
      <c r="L61" s="27"/>
      <c r="M61" s="27"/>
      <c r="N61" s="27" t="s">
        <v>142</v>
      </c>
      <c r="O61" s="36">
        <v>44105</v>
      </c>
      <c r="P61" s="27" t="s">
        <v>179</v>
      </c>
      <c r="Q61" s="36">
        <v>45261</v>
      </c>
      <c r="R61" s="27">
        <v>12.8</v>
      </c>
      <c r="S61" s="27">
        <v>0</v>
      </c>
      <c r="T61" s="27">
        <v>0</v>
      </c>
      <c r="U61" s="27">
        <v>12.8</v>
      </c>
      <c r="V61" s="27">
        <v>12.8</v>
      </c>
      <c r="W61" s="27"/>
    </row>
    <row r="62" s="2" customFormat="1" ht="15" spans="2:23">
      <c r="B62" s="26" t="s">
        <v>52</v>
      </c>
      <c r="C62" s="26"/>
      <c r="D62" s="26"/>
      <c r="E62" s="26"/>
      <c r="F62" s="26"/>
      <c r="G62" s="26"/>
      <c r="H62" s="22"/>
      <c r="I62" s="22"/>
      <c r="J62" s="22"/>
      <c r="K62" s="22"/>
      <c r="L62" s="22"/>
      <c r="M62" s="22"/>
      <c r="N62" s="22"/>
      <c r="O62" s="24"/>
      <c r="P62" s="22" t="s">
        <v>52</v>
      </c>
      <c r="Q62" s="24"/>
      <c r="R62" s="25">
        <v>213.940988</v>
      </c>
      <c r="S62" s="25">
        <v>161.340988</v>
      </c>
      <c r="T62" s="25">
        <v>161.33</v>
      </c>
      <c r="U62" s="25">
        <v>214.24</v>
      </c>
      <c r="V62" s="25">
        <v>52.91</v>
      </c>
      <c r="W62" s="25"/>
    </row>
    <row r="63" s="2" customFormat="1" ht="15" spans="2:23">
      <c r="B63" s="26"/>
      <c r="C63" s="26"/>
      <c r="D63" s="26"/>
      <c r="E63" s="26"/>
      <c r="F63" s="26"/>
      <c r="G63" s="26"/>
      <c r="H63" s="22"/>
      <c r="I63" s="22"/>
      <c r="J63" s="22"/>
      <c r="K63" s="22"/>
      <c r="L63" s="22"/>
      <c r="M63" s="22"/>
      <c r="N63" s="22"/>
      <c r="O63" s="24"/>
      <c r="P63" s="22" t="s">
        <v>28</v>
      </c>
      <c r="Q63" s="24"/>
      <c r="R63" s="25">
        <v>161.340988</v>
      </c>
      <c r="S63" s="25">
        <v>161.340988</v>
      </c>
      <c r="T63" s="25">
        <v>161.33</v>
      </c>
      <c r="U63" s="25">
        <v>161.64</v>
      </c>
      <c r="V63" s="25">
        <v>0.309999999999995</v>
      </c>
      <c r="W63" s="25"/>
    </row>
    <row r="64" s="2" customFormat="1" ht="15" spans="2:23">
      <c r="B64" s="26"/>
      <c r="C64" s="26"/>
      <c r="D64" s="26"/>
      <c r="E64" s="26"/>
      <c r="F64" s="26"/>
      <c r="G64" s="26"/>
      <c r="H64" s="22"/>
      <c r="I64" s="22"/>
      <c r="J64" s="22"/>
      <c r="K64" s="22"/>
      <c r="L64" s="22"/>
      <c r="M64" s="22"/>
      <c r="N64" s="22"/>
      <c r="O64" s="24"/>
      <c r="P64" s="22" t="s">
        <v>29</v>
      </c>
      <c r="Q64" s="24"/>
      <c r="R64" s="25">
        <v>52.6</v>
      </c>
      <c r="S64" s="25">
        <v>0</v>
      </c>
      <c r="T64" s="25">
        <v>0</v>
      </c>
      <c r="U64" s="25">
        <v>52.6</v>
      </c>
      <c r="V64" s="25">
        <v>52.6</v>
      </c>
      <c r="W64" s="25"/>
    </row>
    <row r="65" s="2" customFormat="1" ht="26" customHeight="1" spans="2:23">
      <c r="B65" s="30" t="s">
        <v>180</v>
      </c>
      <c r="C65" s="31"/>
      <c r="D65" s="31"/>
      <c r="E65" s="31"/>
      <c r="F65" s="31"/>
      <c r="G65" s="31"/>
      <c r="H65" s="31"/>
      <c r="I65" s="31"/>
      <c r="J65" s="31"/>
      <c r="K65" s="31"/>
      <c r="L65" s="31"/>
      <c r="M65" s="31"/>
      <c r="N65" s="31"/>
      <c r="O65" s="32"/>
      <c r="P65" s="31"/>
      <c r="Q65" s="31"/>
      <c r="R65" s="31"/>
      <c r="S65" s="31"/>
      <c r="T65" s="31"/>
      <c r="U65" s="31"/>
      <c r="V65" s="31"/>
      <c r="W65" s="33"/>
    </row>
    <row r="66" s="2" customFormat="1" ht="45" spans="2:23">
      <c r="B66" s="27">
        <v>1</v>
      </c>
      <c r="C66" s="27" t="s">
        <v>155</v>
      </c>
      <c r="D66" s="27" t="s">
        <v>181</v>
      </c>
      <c r="E66" s="27" t="s">
        <v>182</v>
      </c>
      <c r="F66" s="27" t="s">
        <v>183</v>
      </c>
      <c r="G66" s="35"/>
      <c r="H66" s="27" t="s">
        <v>184</v>
      </c>
      <c r="I66" s="27"/>
      <c r="J66" s="27" t="s">
        <v>185</v>
      </c>
      <c r="K66" s="27"/>
      <c r="L66" s="27"/>
      <c r="M66" s="27"/>
      <c r="N66" s="27" t="s">
        <v>161</v>
      </c>
      <c r="O66" s="36">
        <v>44862</v>
      </c>
      <c r="P66" s="27" t="s">
        <v>28</v>
      </c>
      <c r="Q66" s="36">
        <v>45071</v>
      </c>
      <c r="R66" s="27">
        <v>43.5</v>
      </c>
      <c r="S66" s="44">
        <v>37.292058</v>
      </c>
      <c r="T66" s="37">
        <v>37.29</v>
      </c>
      <c r="U66" s="37">
        <v>45.6</v>
      </c>
      <c r="V66" s="27">
        <v>8.31</v>
      </c>
      <c r="W66" s="37"/>
    </row>
    <row r="67" s="2" customFormat="1" ht="60" spans="2:23">
      <c r="B67" s="27">
        <v>2</v>
      </c>
      <c r="C67" s="27" t="s">
        <v>155</v>
      </c>
      <c r="D67" s="27" t="s">
        <v>186</v>
      </c>
      <c r="E67" s="27" t="s">
        <v>187</v>
      </c>
      <c r="F67" s="27" t="s">
        <v>183</v>
      </c>
      <c r="G67" s="35"/>
      <c r="H67" s="27" t="s">
        <v>188</v>
      </c>
      <c r="I67" s="27"/>
      <c r="J67" s="27" t="s">
        <v>185</v>
      </c>
      <c r="K67" s="27"/>
      <c r="L67" s="27"/>
      <c r="M67" s="27"/>
      <c r="N67" s="27" t="s">
        <v>161</v>
      </c>
      <c r="O67" s="36" t="s">
        <v>189</v>
      </c>
      <c r="P67" s="27" t="s">
        <v>28</v>
      </c>
      <c r="Q67" s="36">
        <v>44925</v>
      </c>
      <c r="R67" s="27">
        <v>8.77</v>
      </c>
      <c r="S67" s="37">
        <v>8.336</v>
      </c>
      <c r="T67" s="37">
        <v>8.34</v>
      </c>
      <c r="U67" s="37">
        <v>8.77</v>
      </c>
      <c r="V67" s="27">
        <v>0.43</v>
      </c>
      <c r="W67" s="37"/>
    </row>
    <row r="68" s="2" customFormat="1" ht="30" customHeight="1" spans="2:23">
      <c r="B68" s="27">
        <v>3</v>
      </c>
      <c r="C68" s="27" t="s">
        <v>155</v>
      </c>
      <c r="D68" s="27" t="s">
        <v>190</v>
      </c>
      <c r="E68" s="27" t="s">
        <v>182</v>
      </c>
      <c r="F68" s="27" t="s">
        <v>183</v>
      </c>
      <c r="G68" s="35"/>
      <c r="H68" s="27" t="s">
        <v>184</v>
      </c>
      <c r="I68" s="27"/>
      <c r="J68" s="27" t="s">
        <v>185</v>
      </c>
      <c r="K68" s="27"/>
      <c r="L68" s="27"/>
      <c r="M68" s="27"/>
      <c r="N68" s="27" t="s">
        <v>161</v>
      </c>
      <c r="O68" s="36">
        <v>45245</v>
      </c>
      <c r="P68" s="27" t="s">
        <v>28</v>
      </c>
      <c r="Q68" s="36">
        <v>45291</v>
      </c>
      <c r="R68" s="27">
        <v>80.7</v>
      </c>
      <c r="S68" s="37">
        <v>37.250716</v>
      </c>
      <c r="T68" s="37">
        <v>37.25</v>
      </c>
      <c r="U68" s="37">
        <v>70</v>
      </c>
      <c r="V68" s="27">
        <v>32.75</v>
      </c>
      <c r="W68" s="37"/>
    </row>
    <row r="69" s="2" customFormat="1" ht="45" spans="2:23">
      <c r="B69" s="27">
        <v>4</v>
      </c>
      <c r="C69" s="27" t="s">
        <v>155</v>
      </c>
      <c r="D69" s="27" t="s">
        <v>191</v>
      </c>
      <c r="E69" s="27" t="s">
        <v>182</v>
      </c>
      <c r="F69" s="27" t="s">
        <v>183</v>
      </c>
      <c r="G69" s="35"/>
      <c r="H69" s="27" t="s">
        <v>184</v>
      </c>
      <c r="I69" s="27"/>
      <c r="J69" s="27" t="s">
        <v>185</v>
      </c>
      <c r="K69" s="27"/>
      <c r="L69" s="27"/>
      <c r="M69" s="27"/>
      <c r="N69" s="27" t="s">
        <v>161</v>
      </c>
      <c r="O69" s="36">
        <v>45095</v>
      </c>
      <c r="P69" s="27" t="s">
        <v>28</v>
      </c>
      <c r="Q69" s="36">
        <v>45168</v>
      </c>
      <c r="R69" s="27">
        <v>13.875</v>
      </c>
      <c r="S69" s="37">
        <v>13.874665</v>
      </c>
      <c r="T69" s="37">
        <v>13.87</v>
      </c>
      <c r="U69" s="37">
        <v>30</v>
      </c>
      <c r="V69" s="27">
        <v>16.13</v>
      </c>
      <c r="W69" s="37"/>
    </row>
    <row r="70" s="2" customFormat="1" ht="30" spans="2:23">
      <c r="B70" s="27">
        <v>5</v>
      </c>
      <c r="C70" s="27" t="s">
        <v>155</v>
      </c>
      <c r="D70" s="27" t="s">
        <v>192</v>
      </c>
      <c r="E70" s="27" t="s">
        <v>193</v>
      </c>
      <c r="F70" s="27" t="s">
        <v>183</v>
      </c>
      <c r="G70" s="35"/>
      <c r="H70" s="27" t="s">
        <v>184</v>
      </c>
      <c r="I70" s="27"/>
      <c r="J70" s="27" t="s">
        <v>185</v>
      </c>
      <c r="K70" s="27"/>
      <c r="L70" s="27"/>
      <c r="M70" s="27"/>
      <c r="N70" s="27" t="s">
        <v>161</v>
      </c>
      <c r="O70" s="36">
        <v>45261</v>
      </c>
      <c r="P70" s="27" t="s">
        <v>28</v>
      </c>
      <c r="Q70" s="36">
        <v>45291</v>
      </c>
      <c r="R70" s="27">
        <v>50</v>
      </c>
      <c r="S70" s="37">
        <v>39.756128</v>
      </c>
      <c r="T70" s="37">
        <v>39.75</v>
      </c>
      <c r="U70" s="37">
        <v>50</v>
      </c>
      <c r="V70" s="27">
        <v>10.25</v>
      </c>
      <c r="W70" s="37"/>
    </row>
    <row r="71" s="2" customFormat="1" ht="45" spans="2:23">
      <c r="B71" s="27">
        <v>6</v>
      </c>
      <c r="C71" s="27" t="s">
        <v>155</v>
      </c>
      <c r="D71" s="27" t="s">
        <v>181</v>
      </c>
      <c r="E71" s="27" t="s">
        <v>182</v>
      </c>
      <c r="F71" s="27" t="s">
        <v>183</v>
      </c>
      <c r="G71" s="35"/>
      <c r="H71" s="27" t="s">
        <v>184</v>
      </c>
      <c r="I71" s="27"/>
      <c r="J71" s="27" t="s">
        <v>185</v>
      </c>
      <c r="K71" s="27"/>
      <c r="L71" s="27"/>
      <c r="M71" s="27"/>
      <c r="N71" s="27" t="s">
        <v>161</v>
      </c>
      <c r="O71" s="36">
        <v>44862</v>
      </c>
      <c r="P71" s="27" t="s">
        <v>166</v>
      </c>
      <c r="Q71" s="36">
        <v>45071</v>
      </c>
      <c r="R71" s="27">
        <v>45.6</v>
      </c>
      <c r="S71" s="37">
        <v>0</v>
      </c>
      <c r="T71" s="45">
        <v>0</v>
      </c>
      <c r="U71" s="37">
        <v>45.6</v>
      </c>
      <c r="V71" s="27">
        <v>45.6</v>
      </c>
      <c r="W71" s="37"/>
    </row>
    <row r="72" s="2" customFormat="1" ht="60" spans="2:23">
      <c r="B72" s="27">
        <v>7</v>
      </c>
      <c r="C72" s="27" t="s">
        <v>155</v>
      </c>
      <c r="D72" s="27" t="s">
        <v>186</v>
      </c>
      <c r="E72" s="27" t="s">
        <v>187</v>
      </c>
      <c r="F72" s="27" t="s">
        <v>183</v>
      </c>
      <c r="G72" s="35"/>
      <c r="H72" s="27" t="s">
        <v>188</v>
      </c>
      <c r="I72" s="27"/>
      <c r="J72" s="27" t="s">
        <v>185</v>
      </c>
      <c r="K72" s="27"/>
      <c r="L72" s="27"/>
      <c r="M72" s="27"/>
      <c r="N72" s="27" t="s">
        <v>161</v>
      </c>
      <c r="O72" s="36"/>
      <c r="P72" s="27" t="s">
        <v>166</v>
      </c>
      <c r="Q72" s="36">
        <v>44925</v>
      </c>
      <c r="R72" s="27">
        <v>8.77</v>
      </c>
      <c r="S72" s="37">
        <v>0</v>
      </c>
      <c r="T72" s="45">
        <v>0</v>
      </c>
      <c r="U72" s="37">
        <v>8.77</v>
      </c>
      <c r="V72" s="27">
        <v>8.77</v>
      </c>
      <c r="W72" s="37"/>
    </row>
    <row r="73" s="2" customFormat="1" ht="45" spans="2:23">
      <c r="B73" s="27">
        <v>8</v>
      </c>
      <c r="C73" s="27" t="s">
        <v>63</v>
      </c>
      <c r="D73" s="27" t="s">
        <v>194</v>
      </c>
      <c r="E73" s="27" t="s">
        <v>195</v>
      </c>
      <c r="F73" s="27" t="s">
        <v>183</v>
      </c>
      <c r="G73" s="35"/>
      <c r="H73" s="27" t="s">
        <v>196</v>
      </c>
      <c r="I73" s="27"/>
      <c r="J73" s="27" t="s">
        <v>197</v>
      </c>
      <c r="K73" s="27"/>
      <c r="L73" s="27"/>
      <c r="M73" s="27"/>
      <c r="N73" s="27" t="s">
        <v>198</v>
      </c>
      <c r="O73" s="36">
        <v>44743</v>
      </c>
      <c r="P73" s="27" t="s">
        <v>28</v>
      </c>
      <c r="Q73" s="36">
        <v>44889</v>
      </c>
      <c r="R73" s="27">
        <v>14.87</v>
      </c>
      <c r="S73" s="37">
        <v>14.87</v>
      </c>
      <c r="T73" s="37">
        <v>14.87</v>
      </c>
      <c r="U73" s="37">
        <v>14.87</v>
      </c>
      <c r="V73" s="27">
        <v>0</v>
      </c>
      <c r="W73" s="37"/>
    </row>
    <row r="74" s="2" customFormat="1" ht="60" spans="2:23">
      <c r="B74" s="27">
        <v>9</v>
      </c>
      <c r="C74" s="27" t="s">
        <v>63</v>
      </c>
      <c r="D74" s="27" t="s">
        <v>199</v>
      </c>
      <c r="E74" s="27" t="s">
        <v>72</v>
      </c>
      <c r="F74" s="27" t="s">
        <v>183</v>
      </c>
      <c r="G74" s="35"/>
      <c r="H74" s="27" t="s">
        <v>200</v>
      </c>
      <c r="I74" s="27"/>
      <c r="J74" s="27" t="s">
        <v>74</v>
      </c>
      <c r="K74" s="27"/>
      <c r="L74" s="27"/>
      <c r="M74" s="27"/>
      <c r="N74" s="27" t="s">
        <v>74</v>
      </c>
      <c r="O74" s="36">
        <v>45021</v>
      </c>
      <c r="P74" s="27" t="s">
        <v>28</v>
      </c>
      <c r="Q74" s="36">
        <v>45064</v>
      </c>
      <c r="R74" s="27">
        <v>40</v>
      </c>
      <c r="S74" s="37">
        <v>38.8</v>
      </c>
      <c r="T74" s="37">
        <v>38.8</v>
      </c>
      <c r="U74" s="37">
        <v>40</v>
      </c>
      <c r="V74" s="27">
        <v>1.2</v>
      </c>
      <c r="W74" s="37"/>
    </row>
    <row r="75" s="2" customFormat="1" ht="60" spans="2:23">
      <c r="B75" s="27">
        <v>10</v>
      </c>
      <c r="C75" s="27" t="s">
        <v>63</v>
      </c>
      <c r="D75" s="27" t="s">
        <v>201</v>
      </c>
      <c r="E75" s="27" t="s">
        <v>72</v>
      </c>
      <c r="F75" s="27" t="s">
        <v>183</v>
      </c>
      <c r="G75" s="35"/>
      <c r="H75" s="27" t="s">
        <v>202</v>
      </c>
      <c r="I75" s="27"/>
      <c r="J75" s="27" t="s">
        <v>74</v>
      </c>
      <c r="K75" s="27"/>
      <c r="L75" s="27"/>
      <c r="M75" s="27"/>
      <c r="N75" s="27" t="s">
        <v>74</v>
      </c>
      <c r="O75" s="36"/>
      <c r="P75" s="27" t="s">
        <v>166</v>
      </c>
      <c r="Q75" s="36"/>
      <c r="R75" s="27">
        <v>35.8</v>
      </c>
      <c r="S75" s="37">
        <v>0</v>
      </c>
      <c r="T75" s="37">
        <v>0</v>
      </c>
      <c r="U75" s="37">
        <v>35.8</v>
      </c>
      <c r="V75" s="37">
        <v>35.8</v>
      </c>
      <c r="W75" s="37"/>
    </row>
    <row r="76" s="2" customFormat="1" ht="60" spans="2:23">
      <c r="B76" s="27">
        <v>11</v>
      </c>
      <c r="C76" s="27" t="s">
        <v>63</v>
      </c>
      <c r="D76" s="27" t="s">
        <v>203</v>
      </c>
      <c r="E76" s="27" t="s">
        <v>72</v>
      </c>
      <c r="F76" s="27" t="s">
        <v>183</v>
      </c>
      <c r="G76" s="35"/>
      <c r="H76" s="27" t="s">
        <v>202</v>
      </c>
      <c r="I76" s="27"/>
      <c r="J76" s="27" t="s">
        <v>74</v>
      </c>
      <c r="K76" s="27"/>
      <c r="L76" s="27"/>
      <c r="M76" s="27"/>
      <c r="N76" s="27" t="s">
        <v>74</v>
      </c>
      <c r="O76" s="36">
        <v>44496</v>
      </c>
      <c r="P76" s="27" t="s">
        <v>28</v>
      </c>
      <c r="Q76" s="36">
        <v>45142</v>
      </c>
      <c r="R76" s="27">
        <v>35.8</v>
      </c>
      <c r="S76" s="37">
        <v>35.8</v>
      </c>
      <c r="T76" s="37">
        <v>35.8</v>
      </c>
      <c r="U76" s="37">
        <v>35.8</v>
      </c>
      <c r="V76" s="27">
        <v>0</v>
      </c>
      <c r="W76" s="37"/>
    </row>
    <row r="77" s="2" customFormat="1" ht="45" spans="2:23">
      <c r="B77" s="27">
        <v>12</v>
      </c>
      <c r="C77" s="27" t="s">
        <v>31</v>
      </c>
      <c r="D77" s="27" t="s">
        <v>204</v>
      </c>
      <c r="E77" s="27" t="s">
        <v>33</v>
      </c>
      <c r="F77" s="27" t="s">
        <v>205</v>
      </c>
      <c r="G77" s="35"/>
      <c r="H77" s="27" t="s">
        <v>206</v>
      </c>
      <c r="I77" s="27"/>
      <c r="J77" s="27" t="s">
        <v>39</v>
      </c>
      <c r="K77" s="27"/>
      <c r="L77" s="27"/>
      <c r="M77" s="27"/>
      <c r="N77" s="27" t="s">
        <v>39</v>
      </c>
      <c r="O77" s="36">
        <v>44758</v>
      </c>
      <c r="P77" s="27" t="s">
        <v>28</v>
      </c>
      <c r="Q77" s="36">
        <v>45561</v>
      </c>
      <c r="R77" s="27">
        <v>99.61</v>
      </c>
      <c r="S77" s="37">
        <v>99.61</v>
      </c>
      <c r="T77" s="37">
        <v>93.18</v>
      </c>
      <c r="U77" s="37">
        <v>93.18</v>
      </c>
      <c r="V77" s="45">
        <v>0</v>
      </c>
      <c r="W77" s="37"/>
    </row>
    <row r="78" s="2" customFormat="1" ht="45" spans="2:23">
      <c r="B78" s="27">
        <v>13</v>
      </c>
      <c r="C78" s="27" t="s">
        <v>88</v>
      </c>
      <c r="D78" s="27" t="s">
        <v>207</v>
      </c>
      <c r="E78" s="27" t="s">
        <v>88</v>
      </c>
      <c r="F78" s="27" t="s">
        <v>208</v>
      </c>
      <c r="G78" s="35"/>
      <c r="H78" s="27" t="s">
        <v>209</v>
      </c>
      <c r="I78" s="27"/>
      <c r="J78" s="27" t="s">
        <v>92</v>
      </c>
      <c r="K78" s="27"/>
      <c r="L78" s="27"/>
      <c r="M78" s="27"/>
      <c r="N78" s="27"/>
      <c r="O78" s="36"/>
      <c r="P78" s="27" t="s">
        <v>29</v>
      </c>
      <c r="Q78" s="36"/>
      <c r="R78" s="27">
        <v>93.5</v>
      </c>
      <c r="S78" s="45">
        <v>0</v>
      </c>
      <c r="T78" s="45">
        <v>0</v>
      </c>
      <c r="U78" s="37">
        <v>93.5</v>
      </c>
      <c r="V78" s="37">
        <v>93.5</v>
      </c>
      <c r="W78" s="37"/>
    </row>
    <row r="79" s="2" customFormat="1" ht="30" spans="2:23">
      <c r="B79" s="27">
        <v>14</v>
      </c>
      <c r="C79" s="27" t="s">
        <v>94</v>
      </c>
      <c r="D79" s="27" t="s">
        <v>210</v>
      </c>
      <c r="E79" s="27" t="s">
        <v>96</v>
      </c>
      <c r="F79" s="27" t="s">
        <v>211</v>
      </c>
      <c r="G79" s="35"/>
      <c r="H79" s="27" t="s">
        <v>212</v>
      </c>
      <c r="I79" s="27"/>
      <c r="J79" s="27" t="s">
        <v>99</v>
      </c>
      <c r="K79" s="27"/>
      <c r="L79" s="27"/>
      <c r="M79" s="27"/>
      <c r="N79" s="27" t="s">
        <v>100</v>
      </c>
      <c r="O79" s="36">
        <v>45054</v>
      </c>
      <c r="P79" s="27" t="s">
        <v>28</v>
      </c>
      <c r="Q79" s="36">
        <v>45156</v>
      </c>
      <c r="R79" s="27">
        <v>15</v>
      </c>
      <c r="S79" s="37">
        <v>15</v>
      </c>
      <c r="T79" s="37">
        <v>15</v>
      </c>
      <c r="U79" s="37">
        <v>15</v>
      </c>
      <c r="V79" s="27">
        <v>0</v>
      </c>
      <c r="W79" s="37"/>
    </row>
    <row r="80" s="2" customFormat="1" ht="30" spans="2:23">
      <c r="B80" s="27">
        <v>15</v>
      </c>
      <c r="C80" s="27" t="s">
        <v>103</v>
      </c>
      <c r="D80" s="27" t="s">
        <v>213</v>
      </c>
      <c r="E80" s="27" t="s">
        <v>105</v>
      </c>
      <c r="F80" s="27" t="s">
        <v>211</v>
      </c>
      <c r="G80" s="35"/>
      <c r="H80" s="27" t="s">
        <v>214</v>
      </c>
      <c r="I80" s="27"/>
      <c r="J80" s="27" t="s">
        <v>107</v>
      </c>
      <c r="K80" s="27"/>
      <c r="L80" s="27"/>
      <c r="M80" s="27"/>
      <c r="N80" s="27" t="s">
        <v>108</v>
      </c>
      <c r="O80" s="36">
        <v>45072</v>
      </c>
      <c r="P80" s="27" t="s">
        <v>28</v>
      </c>
      <c r="Q80" s="36">
        <v>45244</v>
      </c>
      <c r="R80" s="27">
        <v>78.81</v>
      </c>
      <c r="S80" s="37">
        <v>78.81</v>
      </c>
      <c r="T80" s="37">
        <v>78.81</v>
      </c>
      <c r="U80" s="37">
        <v>99</v>
      </c>
      <c r="V80" s="37">
        <v>20.19</v>
      </c>
      <c r="W80" s="37"/>
    </row>
    <row r="81" s="2" customFormat="1" ht="45" spans="2:23">
      <c r="B81" s="27">
        <v>16</v>
      </c>
      <c r="C81" s="27" t="s">
        <v>114</v>
      </c>
      <c r="D81" s="27" t="s">
        <v>215</v>
      </c>
      <c r="E81" s="27" t="s">
        <v>116</v>
      </c>
      <c r="F81" s="27" t="s">
        <v>183</v>
      </c>
      <c r="G81" s="35"/>
      <c r="H81" s="27" t="s">
        <v>216</v>
      </c>
      <c r="I81" s="27"/>
      <c r="J81" s="27" t="s">
        <v>217</v>
      </c>
      <c r="K81" s="27"/>
      <c r="L81" s="27"/>
      <c r="M81" s="27"/>
      <c r="N81" s="27" t="s">
        <v>123</v>
      </c>
      <c r="O81" s="36">
        <v>45050</v>
      </c>
      <c r="P81" s="27" t="s">
        <v>28</v>
      </c>
      <c r="Q81" s="36">
        <v>45229</v>
      </c>
      <c r="R81" s="27">
        <v>74.99</v>
      </c>
      <c r="S81" s="37">
        <v>74.988059</v>
      </c>
      <c r="T81" s="37">
        <v>74.97</v>
      </c>
      <c r="U81" s="37">
        <v>74.97</v>
      </c>
      <c r="V81" s="27">
        <v>0</v>
      </c>
      <c r="W81" s="37"/>
    </row>
    <row r="82" s="2" customFormat="1" ht="42" spans="2:23">
      <c r="B82" s="27">
        <v>17</v>
      </c>
      <c r="C82" s="27" t="s">
        <v>218</v>
      </c>
      <c r="D82" s="46" t="s">
        <v>219</v>
      </c>
      <c r="E82" s="46" t="s">
        <v>220</v>
      </c>
      <c r="F82" s="47" t="s">
        <v>221</v>
      </c>
      <c r="G82" s="47"/>
      <c r="H82" s="47" t="s">
        <v>222</v>
      </c>
      <c r="I82" s="47"/>
      <c r="J82" s="27" t="s">
        <v>223</v>
      </c>
      <c r="K82" s="27"/>
      <c r="L82" s="27"/>
      <c r="M82" s="27"/>
      <c r="N82" s="27" t="s">
        <v>224</v>
      </c>
      <c r="O82" s="36">
        <v>44894</v>
      </c>
      <c r="P82" s="27" t="s">
        <v>28</v>
      </c>
      <c r="Q82" s="36">
        <v>44900</v>
      </c>
      <c r="R82" s="27">
        <v>28.43</v>
      </c>
      <c r="S82" s="27">
        <v>28.43</v>
      </c>
      <c r="T82" s="37">
        <v>27.18</v>
      </c>
      <c r="U82" s="27">
        <v>27.18</v>
      </c>
      <c r="V82" s="27">
        <v>0</v>
      </c>
      <c r="W82" s="27"/>
    </row>
    <row r="83" s="2" customFormat="1" ht="30" spans="2:23">
      <c r="B83" s="27">
        <v>18</v>
      </c>
      <c r="C83" s="27" t="s">
        <v>218</v>
      </c>
      <c r="D83" s="27" t="s">
        <v>225</v>
      </c>
      <c r="E83" s="27" t="s">
        <v>226</v>
      </c>
      <c r="F83" s="27" t="s">
        <v>227</v>
      </c>
      <c r="G83" s="35"/>
      <c r="H83" s="27" t="s">
        <v>228</v>
      </c>
      <c r="I83" s="27"/>
      <c r="J83" s="27"/>
      <c r="K83" s="27"/>
      <c r="L83" s="27"/>
      <c r="M83" s="27"/>
      <c r="N83" s="27" t="s">
        <v>229</v>
      </c>
      <c r="O83" s="36">
        <v>44958</v>
      </c>
      <c r="P83" s="27" t="s">
        <v>28</v>
      </c>
      <c r="Q83" s="36">
        <v>45200</v>
      </c>
      <c r="R83" s="27">
        <v>17.5</v>
      </c>
      <c r="S83" s="27">
        <v>17.5</v>
      </c>
      <c r="T83" s="37">
        <v>15</v>
      </c>
      <c r="U83" s="27">
        <v>15</v>
      </c>
      <c r="V83" s="27">
        <v>0</v>
      </c>
      <c r="W83" s="27"/>
    </row>
    <row r="84" s="2" customFormat="1" ht="30" spans="2:23">
      <c r="B84" s="27">
        <v>19</v>
      </c>
      <c r="C84" s="27" t="s">
        <v>218</v>
      </c>
      <c r="D84" s="27" t="s">
        <v>230</v>
      </c>
      <c r="E84" s="27" t="s">
        <v>226</v>
      </c>
      <c r="F84" s="27" t="s">
        <v>227</v>
      </c>
      <c r="G84" s="35"/>
      <c r="H84" s="27" t="s">
        <v>228</v>
      </c>
      <c r="I84" s="27"/>
      <c r="J84" s="27"/>
      <c r="K84" s="27"/>
      <c r="L84" s="27"/>
      <c r="M84" s="27"/>
      <c r="N84" s="27" t="s">
        <v>229</v>
      </c>
      <c r="O84" s="36">
        <v>44958</v>
      </c>
      <c r="P84" s="27" t="s">
        <v>28</v>
      </c>
      <c r="Q84" s="36">
        <v>45200</v>
      </c>
      <c r="R84" s="27">
        <v>18</v>
      </c>
      <c r="S84" s="27">
        <v>18</v>
      </c>
      <c r="T84" s="37">
        <v>15</v>
      </c>
      <c r="U84" s="27">
        <v>15</v>
      </c>
      <c r="V84" s="27">
        <v>0</v>
      </c>
      <c r="W84" s="27"/>
    </row>
    <row r="85" s="2" customFormat="1" ht="15" spans="2:23">
      <c r="B85" s="26" t="s">
        <v>52</v>
      </c>
      <c r="C85" s="26"/>
      <c r="D85" s="26"/>
      <c r="E85" s="26"/>
      <c r="F85" s="26"/>
      <c r="G85" s="26"/>
      <c r="H85" s="27"/>
      <c r="I85" s="27"/>
      <c r="J85" s="27"/>
      <c r="K85" s="27"/>
      <c r="L85" s="27"/>
      <c r="M85" s="27"/>
      <c r="N85" s="22"/>
      <c r="O85" s="24"/>
      <c r="P85" s="22" t="s">
        <v>52</v>
      </c>
      <c r="Q85" s="24"/>
      <c r="R85" s="25">
        <v>803.525</v>
      </c>
      <c r="S85" s="25">
        <v>558.317626</v>
      </c>
      <c r="T85" s="25">
        <v>545.11</v>
      </c>
      <c r="U85" s="25">
        <v>818.04</v>
      </c>
      <c r="V85" s="25">
        <v>272.93</v>
      </c>
      <c r="W85" s="25"/>
    </row>
    <row r="86" s="2" customFormat="1" ht="15" spans="2:23">
      <c r="B86" s="26"/>
      <c r="C86" s="26"/>
      <c r="D86" s="26"/>
      <c r="E86" s="26"/>
      <c r="F86" s="26"/>
      <c r="G86" s="26"/>
      <c r="H86" s="27"/>
      <c r="I86" s="27"/>
      <c r="J86" s="27"/>
      <c r="K86" s="27"/>
      <c r="L86" s="27"/>
      <c r="M86" s="27"/>
      <c r="N86" s="22"/>
      <c r="O86" s="24"/>
      <c r="P86" s="22" t="s">
        <v>28</v>
      </c>
      <c r="Q86" s="24"/>
      <c r="R86" s="25">
        <v>619.855</v>
      </c>
      <c r="S86" s="25">
        <v>558.317626</v>
      </c>
      <c r="T86" s="25">
        <v>545.11</v>
      </c>
      <c r="U86" s="25">
        <v>634.37</v>
      </c>
      <c r="V86" s="25">
        <v>89.26</v>
      </c>
      <c r="W86" s="25"/>
    </row>
    <row r="87" s="2" customFormat="1" ht="15" spans="2:23">
      <c r="B87" s="26"/>
      <c r="C87" s="26"/>
      <c r="D87" s="26"/>
      <c r="E87" s="26"/>
      <c r="F87" s="26"/>
      <c r="G87" s="26"/>
      <c r="H87" s="27"/>
      <c r="I87" s="27"/>
      <c r="J87" s="27"/>
      <c r="K87" s="27"/>
      <c r="L87" s="27"/>
      <c r="M87" s="27"/>
      <c r="N87" s="22"/>
      <c r="O87" s="24"/>
      <c r="P87" s="22" t="s">
        <v>29</v>
      </c>
      <c r="Q87" s="24"/>
      <c r="R87" s="25">
        <v>183.67</v>
      </c>
      <c r="S87" s="25">
        <v>0</v>
      </c>
      <c r="T87" s="25">
        <v>0</v>
      </c>
      <c r="U87" s="25">
        <v>183.67</v>
      </c>
      <c r="V87" s="25">
        <v>183.67</v>
      </c>
      <c r="W87" s="25"/>
    </row>
    <row r="88" s="2" customFormat="1" ht="26" customHeight="1" spans="2:23">
      <c r="B88" s="30" t="s">
        <v>231</v>
      </c>
      <c r="C88" s="31"/>
      <c r="D88" s="31"/>
      <c r="E88" s="31"/>
      <c r="F88" s="31"/>
      <c r="G88" s="31"/>
      <c r="H88" s="31"/>
      <c r="I88" s="31"/>
      <c r="J88" s="31"/>
      <c r="K88" s="31"/>
      <c r="L88" s="31"/>
      <c r="M88" s="31"/>
      <c r="N88" s="31"/>
      <c r="O88" s="32"/>
      <c r="P88" s="31"/>
      <c r="Q88" s="31"/>
      <c r="R88" s="31"/>
      <c r="S88" s="31"/>
      <c r="T88" s="31"/>
      <c r="U88" s="31"/>
      <c r="V88" s="31"/>
      <c r="W88" s="33"/>
    </row>
    <row r="89" s="2" customFormat="1" ht="60" spans="2:23">
      <c r="B89" s="27">
        <v>1</v>
      </c>
      <c r="C89" s="27" t="s">
        <v>63</v>
      </c>
      <c r="D89" s="27" t="s">
        <v>232</v>
      </c>
      <c r="E89" s="27" t="s">
        <v>72</v>
      </c>
      <c r="F89" s="27" t="s">
        <v>233</v>
      </c>
      <c r="G89" s="35"/>
      <c r="H89" s="27" t="s">
        <v>234</v>
      </c>
      <c r="I89" s="27"/>
      <c r="J89" s="27" t="s">
        <v>74</v>
      </c>
      <c r="K89" s="27"/>
      <c r="L89" s="27"/>
      <c r="M89" s="27"/>
      <c r="N89" s="27" t="s">
        <v>74</v>
      </c>
      <c r="O89" s="36">
        <v>44617</v>
      </c>
      <c r="P89" s="27" t="s">
        <v>28</v>
      </c>
      <c r="Q89" s="36">
        <v>44628</v>
      </c>
      <c r="R89" s="27">
        <v>7.22</v>
      </c>
      <c r="S89" s="37">
        <v>5.443087</v>
      </c>
      <c r="T89" s="37">
        <v>5.44</v>
      </c>
      <c r="U89" s="37">
        <v>7.22</v>
      </c>
      <c r="V89" s="27">
        <v>1.78</v>
      </c>
      <c r="W89" s="37"/>
    </row>
    <row r="90" s="2" customFormat="1" ht="45" spans="2:23">
      <c r="B90" s="38">
        <v>2</v>
      </c>
      <c r="C90" s="27" t="s">
        <v>94</v>
      </c>
      <c r="D90" s="27" t="s">
        <v>235</v>
      </c>
      <c r="E90" s="27" t="s">
        <v>96</v>
      </c>
      <c r="F90" s="27" t="s">
        <v>233</v>
      </c>
      <c r="G90" s="35"/>
      <c r="H90" s="27" t="s">
        <v>236</v>
      </c>
      <c r="I90" s="27"/>
      <c r="J90" s="27" t="s">
        <v>237</v>
      </c>
      <c r="K90" s="27"/>
      <c r="L90" s="27"/>
      <c r="M90" s="27"/>
      <c r="N90" s="27" t="s">
        <v>100</v>
      </c>
      <c r="O90" s="36">
        <v>44743</v>
      </c>
      <c r="P90" s="27" t="s">
        <v>28</v>
      </c>
      <c r="Q90" s="36">
        <v>45047</v>
      </c>
      <c r="R90" s="27">
        <v>93.0658</v>
      </c>
      <c r="S90" s="27">
        <v>93.0658</v>
      </c>
      <c r="T90" s="27">
        <v>93.0658</v>
      </c>
      <c r="U90" s="27">
        <v>93.0658</v>
      </c>
      <c r="V90" s="27">
        <v>0</v>
      </c>
      <c r="W90" s="37"/>
    </row>
    <row r="91" s="2" customFormat="1" ht="45" spans="2:23">
      <c r="B91" s="27">
        <v>3</v>
      </c>
      <c r="C91" s="27" t="s">
        <v>77</v>
      </c>
      <c r="D91" s="27" t="s">
        <v>238</v>
      </c>
      <c r="E91" s="27" t="s">
        <v>79</v>
      </c>
      <c r="F91" s="27" t="s">
        <v>239</v>
      </c>
      <c r="G91" s="35"/>
      <c r="H91" s="27" t="s">
        <v>240</v>
      </c>
      <c r="I91" s="27"/>
      <c r="J91" s="27" t="s">
        <v>241</v>
      </c>
      <c r="K91" s="27"/>
      <c r="L91" s="27"/>
      <c r="M91" s="27"/>
      <c r="N91" s="27" t="s">
        <v>83</v>
      </c>
      <c r="O91" s="36">
        <v>44986</v>
      </c>
      <c r="P91" s="27" t="s">
        <v>28</v>
      </c>
      <c r="Q91" s="36">
        <v>45352</v>
      </c>
      <c r="R91" s="27">
        <v>4.887436</v>
      </c>
      <c r="S91" s="37">
        <v>2.257807</v>
      </c>
      <c r="T91" s="37">
        <v>2.26</v>
      </c>
      <c r="U91" s="37">
        <v>10</v>
      </c>
      <c r="V91" s="27">
        <v>7.74</v>
      </c>
      <c r="W91" s="37"/>
    </row>
    <row r="92" s="1" customFormat="1" ht="15" spans="2:23">
      <c r="B92" s="26" t="s">
        <v>52</v>
      </c>
      <c r="C92" s="26"/>
      <c r="D92" s="26"/>
      <c r="E92" s="26"/>
      <c r="F92" s="26"/>
      <c r="G92" s="26"/>
      <c r="H92" s="22"/>
      <c r="I92" s="22"/>
      <c r="J92" s="22"/>
      <c r="K92" s="22"/>
      <c r="L92" s="22"/>
      <c r="M92" s="22"/>
      <c r="N92" s="22"/>
      <c r="O92" s="24"/>
      <c r="P92" s="22" t="s">
        <v>52</v>
      </c>
      <c r="Q92" s="24"/>
      <c r="R92" s="25">
        <v>105.173236</v>
      </c>
      <c r="S92" s="25">
        <v>100.766694</v>
      </c>
      <c r="T92" s="25">
        <v>100.7658</v>
      </c>
      <c r="U92" s="25">
        <v>110.2858</v>
      </c>
      <c r="V92" s="25">
        <v>9.52</v>
      </c>
      <c r="W92" s="25"/>
    </row>
    <row r="93" s="1" customFormat="1" ht="15" spans="2:23">
      <c r="B93" s="26"/>
      <c r="C93" s="26"/>
      <c r="D93" s="26"/>
      <c r="E93" s="26"/>
      <c r="F93" s="26"/>
      <c r="G93" s="26"/>
      <c r="H93" s="22"/>
      <c r="I93" s="22"/>
      <c r="J93" s="22"/>
      <c r="K93" s="22"/>
      <c r="L93" s="22"/>
      <c r="M93" s="22"/>
      <c r="N93" s="22"/>
      <c r="O93" s="24"/>
      <c r="P93" s="22" t="s">
        <v>28</v>
      </c>
      <c r="Q93" s="24"/>
      <c r="R93" s="25">
        <v>105.173236</v>
      </c>
      <c r="S93" s="25">
        <v>100.766694</v>
      </c>
      <c r="T93" s="25">
        <v>100.7658</v>
      </c>
      <c r="U93" s="25">
        <v>110.2858</v>
      </c>
      <c r="V93" s="25">
        <v>9.52</v>
      </c>
      <c r="W93" s="25"/>
    </row>
    <row r="94" s="1" customFormat="1" ht="15" spans="2:23">
      <c r="B94" s="26"/>
      <c r="C94" s="26"/>
      <c r="D94" s="26"/>
      <c r="E94" s="26"/>
      <c r="F94" s="26"/>
      <c r="G94" s="26"/>
      <c r="H94" s="22"/>
      <c r="I94" s="22"/>
      <c r="J94" s="22"/>
      <c r="K94" s="22"/>
      <c r="L94" s="22"/>
      <c r="M94" s="22"/>
      <c r="N94" s="22"/>
      <c r="O94" s="24"/>
      <c r="P94" s="22" t="s">
        <v>29</v>
      </c>
      <c r="Q94" s="24"/>
      <c r="R94" s="25">
        <v>0</v>
      </c>
      <c r="S94" s="25">
        <v>0</v>
      </c>
      <c r="T94" s="25">
        <v>0</v>
      </c>
      <c r="U94" s="25">
        <v>0</v>
      </c>
      <c r="V94" s="25">
        <v>0</v>
      </c>
      <c r="W94" s="25"/>
    </row>
    <row r="95" s="2" customFormat="1" ht="26" customHeight="1" spans="2:23">
      <c r="B95" s="30" t="s">
        <v>242</v>
      </c>
      <c r="C95" s="31"/>
      <c r="D95" s="31"/>
      <c r="E95" s="31"/>
      <c r="F95" s="31"/>
      <c r="G95" s="31"/>
      <c r="H95" s="31"/>
      <c r="I95" s="31"/>
      <c r="J95" s="31"/>
      <c r="K95" s="31"/>
      <c r="L95" s="31"/>
      <c r="M95" s="31"/>
      <c r="N95" s="31"/>
      <c r="O95" s="32"/>
      <c r="P95" s="31"/>
      <c r="Q95" s="31"/>
      <c r="R95" s="31"/>
      <c r="S95" s="31"/>
      <c r="T95" s="31"/>
      <c r="U95" s="31"/>
      <c r="V95" s="31"/>
      <c r="W95" s="33"/>
    </row>
    <row r="96" ht="45" spans="2:23">
      <c r="B96" s="27" t="s">
        <v>3</v>
      </c>
      <c r="C96" s="27" t="s">
        <v>4</v>
      </c>
      <c r="D96" s="27" t="s">
        <v>243</v>
      </c>
      <c r="E96" s="27" t="s">
        <v>19</v>
      </c>
      <c r="F96" s="27" t="s">
        <v>244</v>
      </c>
      <c r="G96" s="27" t="s">
        <v>245</v>
      </c>
      <c r="H96" s="27" t="s">
        <v>246</v>
      </c>
      <c r="I96" s="27" t="s">
        <v>247</v>
      </c>
      <c r="J96" s="27" t="s">
        <v>248</v>
      </c>
      <c r="K96" s="27" t="s">
        <v>249</v>
      </c>
      <c r="L96" s="48" t="s">
        <v>250</v>
      </c>
      <c r="M96" s="49"/>
      <c r="N96" s="27" t="s">
        <v>251</v>
      </c>
      <c r="O96" s="27" t="s">
        <v>252</v>
      </c>
      <c r="P96" s="27" t="s">
        <v>253</v>
      </c>
      <c r="Q96" s="27" t="s">
        <v>254</v>
      </c>
      <c r="R96" s="27" t="s">
        <v>255</v>
      </c>
      <c r="S96" s="27" t="s">
        <v>256</v>
      </c>
      <c r="T96" s="27" t="s">
        <v>257</v>
      </c>
      <c r="U96" s="27" t="s">
        <v>258</v>
      </c>
      <c r="V96" s="25" t="s">
        <v>259</v>
      </c>
      <c r="W96" s="27" t="s">
        <v>17</v>
      </c>
    </row>
    <row r="97" ht="45" spans="2:23">
      <c r="B97" s="50">
        <v>1</v>
      </c>
      <c r="C97" s="50" t="s">
        <v>94</v>
      </c>
      <c r="D97" s="27" t="s">
        <v>260</v>
      </c>
      <c r="E97" s="27" t="s">
        <v>261</v>
      </c>
      <c r="F97" s="27" t="s">
        <v>262</v>
      </c>
      <c r="G97" s="34" t="s">
        <v>263</v>
      </c>
      <c r="H97" s="51">
        <v>60</v>
      </c>
      <c r="I97" s="50">
        <v>60</v>
      </c>
      <c r="J97" s="50">
        <v>1</v>
      </c>
      <c r="K97" s="50">
        <v>1</v>
      </c>
      <c r="L97" s="52">
        <v>2</v>
      </c>
      <c r="M97" s="53"/>
      <c r="N97" s="51">
        <v>0.93</v>
      </c>
      <c r="O97" s="50">
        <f>ROUND(I97*J97*K97*L97*N97,0)</f>
        <v>112</v>
      </c>
      <c r="P97" s="50">
        <f>ROUND(O97/37373,5)</f>
        <v>0.003</v>
      </c>
      <c r="Q97" s="50">
        <v>1</v>
      </c>
      <c r="R97" s="50">
        <v>1.2</v>
      </c>
      <c r="S97" s="50">
        <f>ROUND(S98/H98*H97,2)</f>
        <v>8.58</v>
      </c>
      <c r="T97" s="27">
        <f>S97+R97</f>
        <v>9.78</v>
      </c>
      <c r="U97" s="27">
        <v>1.2</v>
      </c>
      <c r="V97" s="27">
        <f>U97-T97</f>
        <v>-8.58</v>
      </c>
      <c r="W97" s="54" t="s">
        <v>264</v>
      </c>
    </row>
    <row r="98" s="2" customFormat="1" ht="40" customHeight="1" spans="2:23">
      <c r="B98" s="27">
        <v>2</v>
      </c>
      <c r="C98" s="27" t="s">
        <v>94</v>
      </c>
      <c r="D98" s="27" t="s">
        <v>265</v>
      </c>
      <c r="E98" s="27" t="s">
        <v>261</v>
      </c>
      <c r="F98" s="27" t="s">
        <v>266</v>
      </c>
      <c r="G98" s="34" t="s">
        <v>263</v>
      </c>
      <c r="H98" s="34">
        <v>50</v>
      </c>
      <c r="I98" s="27">
        <v>50</v>
      </c>
      <c r="J98" s="27">
        <v>1</v>
      </c>
      <c r="K98" s="34">
        <v>1</v>
      </c>
      <c r="L98" s="27">
        <v>2</v>
      </c>
      <c r="M98" s="27"/>
      <c r="N98" s="55">
        <v>0</v>
      </c>
      <c r="O98" s="27">
        <v>93</v>
      </c>
      <c r="P98" s="27">
        <v>0</v>
      </c>
      <c r="Q98" s="27">
        <v>1</v>
      </c>
      <c r="R98" s="27">
        <v>1.2</v>
      </c>
      <c r="S98" s="27">
        <v>7.15</v>
      </c>
      <c r="T98" s="27">
        <v>0</v>
      </c>
      <c r="U98" s="34">
        <v>8.35</v>
      </c>
      <c r="V98" s="34">
        <f>U98-T98</f>
        <v>8.35</v>
      </c>
      <c r="W98" s="56"/>
    </row>
    <row r="99" ht="25" customHeight="1" spans="2:23">
      <c r="B99" s="26" t="s">
        <v>52</v>
      </c>
      <c r="C99" s="26"/>
      <c r="D99" s="26"/>
      <c r="E99" s="26"/>
      <c r="F99" s="26"/>
      <c r="G99" s="26"/>
      <c r="H99" s="57"/>
      <c r="I99" s="58"/>
      <c r="J99" s="58"/>
      <c r="K99" s="59"/>
      <c r="L99" s="58"/>
      <c r="M99" s="58"/>
      <c r="N99" s="60"/>
      <c r="O99" s="58"/>
      <c r="P99" s="22" t="s">
        <v>52</v>
      </c>
      <c r="Q99" s="58"/>
      <c r="R99" s="58"/>
      <c r="S99" s="58"/>
      <c r="T99" s="61">
        <f t="shared" ref="T99:V99" si="0">T97+T98</f>
        <v>9.78</v>
      </c>
      <c r="U99" s="61">
        <f t="shared" si="0"/>
        <v>9.55</v>
      </c>
      <c r="V99" s="61">
        <f t="shared" si="0"/>
        <v>-0.23</v>
      </c>
      <c r="W99" s="62"/>
    </row>
  </sheetData>
  <mergeCells count="252">
    <mergeCell ref="B1:C1"/>
    <mergeCell ref="B2:W2"/>
    <mergeCell ref="F7:G7"/>
    <mergeCell ref="H7:I7"/>
    <mergeCell ref="J7:M7"/>
    <mergeCell ref="H8:I8"/>
    <mergeCell ref="J8:M8"/>
    <mergeCell ref="H9:I9"/>
    <mergeCell ref="J9:M9"/>
    <mergeCell ref="H10:I10"/>
    <mergeCell ref="J10:M10"/>
    <mergeCell ref="B11:W11"/>
    <mergeCell ref="F12:G12"/>
    <mergeCell ref="H12:I12"/>
    <mergeCell ref="J12:M12"/>
    <mergeCell ref="F13:G13"/>
    <mergeCell ref="H13:I13"/>
    <mergeCell ref="J13:M13"/>
    <mergeCell ref="F14:G14"/>
    <mergeCell ref="H14:I14"/>
    <mergeCell ref="J14:M14"/>
    <mergeCell ref="F15:G15"/>
    <mergeCell ref="H15:I15"/>
    <mergeCell ref="J15:M15"/>
    <mergeCell ref="F16:G16"/>
    <mergeCell ref="H16:I16"/>
    <mergeCell ref="J16:M16"/>
    <mergeCell ref="F17:G17"/>
    <mergeCell ref="H17:I17"/>
    <mergeCell ref="J17:M17"/>
    <mergeCell ref="H18:I18"/>
    <mergeCell ref="J18:M18"/>
    <mergeCell ref="H19:I19"/>
    <mergeCell ref="J19:M19"/>
    <mergeCell ref="H20:I20"/>
    <mergeCell ref="J20:M20"/>
    <mergeCell ref="B21:W21"/>
    <mergeCell ref="F22:G22"/>
    <mergeCell ref="H22:I22"/>
    <mergeCell ref="J22:M22"/>
    <mergeCell ref="F23:G23"/>
    <mergeCell ref="H23:I23"/>
    <mergeCell ref="J23:M23"/>
    <mergeCell ref="F24:G24"/>
    <mergeCell ref="H24:I24"/>
    <mergeCell ref="J24:M24"/>
    <mergeCell ref="F25:G25"/>
    <mergeCell ref="H25:I25"/>
    <mergeCell ref="J25:M25"/>
    <mergeCell ref="F26:G26"/>
    <mergeCell ref="H26:I26"/>
    <mergeCell ref="J26:M26"/>
    <mergeCell ref="F27:G27"/>
    <mergeCell ref="H27:I27"/>
    <mergeCell ref="J27:M27"/>
    <mergeCell ref="F28:G28"/>
    <mergeCell ref="H28:I28"/>
    <mergeCell ref="J28:M28"/>
    <mergeCell ref="F29:G29"/>
    <mergeCell ref="H29:I29"/>
    <mergeCell ref="J29:M29"/>
    <mergeCell ref="F30:G30"/>
    <mergeCell ref="H30:I30"/>
    <mergeCell ref="J30:M30"/>
    <mergeCell ref="F31:G31"/>
    <mergeCell ref="H31:I31"/>
    <mergeCell ref="J31:M31"/>
    <mergeCell ref="F32:G32"/>
    <mergeCell ref="H32:I32"/>
    <mergeCell ref="J32:M32"/>
    <mergeCell ref="F33:G33"/>
    <mergeCell ref="H33:I33"/>
    <mergeCell ref="J33:M33"/>
    <mergeCell ref="F34:G34"/>
    <mergeCell ref="H34:I34"/>
    <mergeCell ref="J34:M34"/>
    <mergeCell ref="F35:G35"/>
    <mergeCell ref="H35:I35"/>
    <mergeCell ref="J35:M35"/>
    <mergeCell ref="F36:G36"/>
    <mergeCell ref="H36:I36"/>
    <mergeCell ref="J36:M36"/>
    <mergeCell ref="F37:G37"/>
    <mergeCell ref="H37:I37"/>
    <mergeCell ref="J37:M37"/>
    <mergeCell ref="F38:G38"/>
    <mergeCell ref="H38:I38"/>
    <mergeCell ref="J38:M38"/>
    <mergeCell ref="F39:G39"/>
    <mergeCell ref="H39:I39"/>
    <mergeCell ref="J39:M39"/>
    <mergeCell ref="F40:G40"/>
    <mergeCell ref="H40:I40"/>
    <mergeCell ref="J40:M40"/>
    <mergeCell ref="F41:G41"/>
    <mergeCell ref="H41:I41"/>
    <mergeCell ref="J41:M41"/>
    <mergeCell ref="F42:G42"/>
    <mergeCell ref="H42:I42"/>
    <mergeCell ref="J42:M42"/>
    <mergeCell ref="F43:G43"/>
    <mergeCell ref="H43:I43"/>
    <mergeCell ref="J43:M43"/>
    <mergeCell ref="F44:G44"/>
    <mergeCell ref="H44:I44"/>
    <mergeCell ref="J44:M44"/>
    <mergeCell ref="F45:G45"/>
    <mergeCell ref="H45:I45"/>
    <mergeCell ref="J45:M45"/>
    <mergeCell ref="F46:G46"/>
    <mergeCell ref="H46:I46"/>
    <mergeCell ref="J46:M46"/>
    <mergeCell ref="F47:G47"/>
    <mergeCell ref="H47:I47"/>
    <mergeCell ref="J47:M47"/>
    <mergeCell ref="H48:I48"/>
    <mergeCell ref="J48:M48"/>
    <mergeCell ref="H49:I49"/>
    <mergeCell ref="J49:M49"/>
    <mergeCell ref="H50:I50"/>
    <mergeCell ref="J50:M50"/>
    <mergeCell ref="B51:W51"/>
    <mergeCell ref="F52:G52"/>
    <mergeCell ref="H52:I52"/>
    <mergeCell ref="J52:M52"/>
    <mergeCell ref="F53:G53"/>
    <mergeCell ref="H53:I53"/>
    <mergeCell ref="J53:M53"/>
    <mergeCell ref="F54:G54"/>
    <mergeCell ref="H54:I54"/>
    <mergeCell ref="J54:M54"/>
    <mergeCell ref="F55:G55"/>
    <mergeCell ref="H55:I55"/>
    <mergeCell ref="J55:M55"/>
    <mergeCell ref="F56:G56"/>
    <mergeCell ref="H56:I56"/>
    <mergeCell ref="J56:M56"/>
    <mergeCell ref="F57:G57"/>
    <mergeCell ref="H57:I57"/>
    <mergeCell ref="J57:M57"/>
    <mergeCell ref="F58:G58"/>
    <mergeCell ref="H58:I58"/>
    <mergeCell ref="J58:M58"/>
    <mergeCell ref="F59:G59"/>
    <mergeCell ref="H59:I59"/>
    <mergeCell ref="J59:M59"/>
    <mergeCell ref="F60:G60"/>
    <mergeCell ref="H60:I60"/>
    <mergeCell ref="J60:M60"/>
    <mergeCell ref="F61:G61"/>
    <mergeCell ref="H61:I61"/>
    <mergeCell ref="J61:M61"/>
    <mergeCell ref="H62:I62"/>
    <mergeCell ref="J62:M62"/>
    <mergeCell ref="H63:I63"/>
    <mergeCell ref="J63:M63"/>
    <mergeCell ref="H64:I64"/>
    <mergeCell ref="J64:M64"/>
    <mergeCell ref="B65:W65"/>
    <mergeCell ref="F66:G66"/>
    <mergeCell ref="H66:I66"/>
    <mergeCell ref="J66:M66"/>
    <mergeCell ref="F67:G67"/>
    <mergeCell ref="H67:I67"/>
    <mergeCell ref="J67:M67"/>
    <mergeCell ref="F68:G68"/>
    <mergeCell ref="H68:I68"/>
    <mergeCell ref="J68:M68"/>
    <mergeCell ref="F69:G69"/>
    <mergeCell ref="H69:I69"/>
    <mergeCell ref="J69:M69"/>
    <mergeCell ref="F70:G70"/>
    <mergeCell ref="H70:I70"/>
    <mergeCell ref="J70:M70"/>
    <mergeCell ref="F71:G71"/>
    <mergeCell ref="H71:I71"/>
    <mergeCell ref="J71:M71"/>
    <mergeCell ref="F72:G72"/>
    <mergeCell ref="H72:I72"/>
    <mergeCell ref="J72:M72"/>
    <mergeCell ref="F73:G73"/>
    <mergeCell ref="H73:I73"/>
    <mergeCell ref="J73:M73"/>
    <mergeCell ref="F74:G74"/>
    <mergeCell ref="H74:I74"/>
    <mergeCell ref="J74:M74"/>
    <mergeCell ref="F75:G75"/>
    <mergeCell ref="H75:I75"/>
    <mergeCell ref="J75:M75"/>
    <mergeCell ref="F76:G76"/>
    <mergeCell ref="H76:I76"/>
    <mergeCell ref="J76:M76"/>
    <mergeCell ref="F77:G77"/>
    <mergeCell ref="H77:I77"/>
    <mergeCell ref="J77:M77"/>
    <mergeCell ref="F78:G78"/>
    <mergeCell ref="H78:I78"/>
    <mergeCell ref="J78:M78"/>
    <mergeCell ref="F79:G79"/>
    <mergeCell ref="H79:I79"/>
    <mergeCell ref="J79:M79"/>
    <mergeCell ref="F80:G80"/>
    <mergeCell ref="H80:I80"/>
    <mergeCell ref="J80:M80"/>
    <mergeCell ref="F81:G81"/>
    <mergeCell ref="H81:I81"/>
    <mergeCell ref="J81:M81"/>
    <mergeCell ref="F82:G82"/>
    <mergeCell ref="H82:I82"/>
    <mergeCell ref="J82:M82"/>
    <mergeCell ref="F83:G83"/>
    <mergeCell ref="H83:I83"/>
    <mergeCell ref="J83:M83"/>
    <mergeCell ref="F84:G84"/>
    <mergeCell ref="H84:I84"/>
    <mergeCell ref="J84:M84"/>
    <mergeCell ref="H85:I85"/>
    <mergeCell ref="J85:M85"/>
    <mergeCell ref="H86:I86"/>
    <mergeCell ref="J86:M86"/>
    <mergeCell ref="H87:I87"/>
    <mergeCell ref="J87:M87"/>
    <mergeCell ref="B88:W88"/>
    <mergeCell ref="F89:G89"/>
    <mergeCell ref="H89:I89"/>
    <mergeCell ref="J89:M89"/>
    <mergeCell ref="F90:G90"/>
    <mergeCell ref="H90:I90"/>
    <mergeCell ref="J90:M90"/>
    <mergeCell ref="F91:G91"/>
    <mergeCell ref="H91:I91"/>
    <mergeCell ref="J91:M91"/>
    <mergeCell ref="H92:I92"/>
    <mergeCell ref="J92:M92"/>
    <mergeCell ref="H93:I93"/>
    <mergeCell ref="J93:M93"/>
    <mergeCell ref="H94:I94"/>
    <mergeCell ref="J94:M94"/>
    <mergeCell ref="B95:W95"/>
    <mergeCell ref="L96:M96"/>
    <mergeCell ref="L97:M97"/>
    <mergeCell ref="L98:M98"/>
    <mergeCell ref="B99:G99"/>
    <mergeCell ref="L99:M99"/>
    <mergeCell ref="W42:W45"/>
    <mergeCell ref="W97:W98"/>
    <mergeCell ref="B8:G10"/>
    <mergeCell ref="B18:G20"/>
    <mergeCell ref="B48:G50"/>
    <mergeCell ref="B62:G64"/>
    <mergeCell ref="B85:G87"/>
    <mergeCell ref="B92:G94"/>
  </mergeCells>
  <dataValidations count="2">
    <dataValidation type="list" allowBlank="1" showErrorMessage="1" sqref="F89:G89 F24:G27 F54:G56 F73:G76" errorStyle="warning">
      <formula1>"候船设施建设或升级改造,安全设施建设或升级改造,联网售票信息化系统建设或升级,船舶岸基动态监控信息化系统建设或升级,上级要求完成的任务事项,动态监控信息化建设项目"</formula1>
    </dataValidation>
    <dataValidation type="list" allowBlank="1" showErrorMessage="1" sqref="F95 G99 F18:F21 F48:F52 F62:F65 F85:F88 G92:G94" errorStyle="warning">
      <formula1>"候船设施建设或升级改造,安全设施建设或升级改造,联网售票信息化系统建设或升级,船舶岸基动态监控信息化系统建设或升级,上级要求完成的任务事项,联网售票信息化项目,船岸动态监控信息化建设项目,动态监控信息化建设项目,动态监控信息化系统建设或升级,国家部委要求完成的任务事项"</formula1>
    </dataValidation>
  </dataValidations>
  <pageMargins left="0.751388888888889" right="0.751388888888889" top="1" bottom="1" header="0.5" footer="0.5"/>
  <pageSetup paperSize="8" scale="61"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shtai</dc:creator>
  <cp:lastModifiedBy>KiHwa</cp:lastModifiedBy>
  <dcterms:created xsi:type="dcterms:W3CDTF">2024-11-26T13:11:00Z</dcterms:created>
  <dcterms:modified xsi:type="dcterms:W3CDTF">2026-04-02T02:57:05Z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F9A5EEBEBF9A4AD3BC00E1F70E3252A6_11</vt:lpwstr>
  </property>
  <property fmtid="{D5CDD505-2E9C-101B-9397-08002B2CF9AE}" pid="3" name="KSOProductBuildVer">
    <vt:lpwstr>2052-12.1.0.25225</vt:lpwstr>
  </property>
  <property fmtid="{D5CDD505-2E9C-101B-9397-08002B2CF9AE}" pid="4" name="CalculationRule">
    <vt:i4>0</vt:i4>
  </property>
</Properties>
</file>