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省道S229线和平米福至镇山段" sheetId="2" r:id="rId1"/>
  </sheets>
  <definedNames>
    <definedName name="_xlnm.Print_Titles" localSheetId="0">省道S229线和平米福至镇山段!$3:$4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<sst xmlns="http://schemas.openxmlformats.org/spreadsheetml/2006/main" count="32" uniqueCount="29">
  <si>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附件</t>
  </si>
  <si>
    <t>省道S229线和平米福至镇山段路面预防养护及功能性修复养护工程
方案设计概算审查表</t>
  </si>
  <si>
    <t>项</t>
  </si>
  <si>
    <t>工程或费用名称</t>
  </si>
  <si>
    <t>方案设计</t>
  </si>
  <si>
    <t>审查意见</t>
  </si>
  <si>
    <t>增（＋）减（－）金额（万元）</t>
  </si>
  <si>
    <t>概算（万元）</t>
  </si>
  <si>
    <t>第一部分 建筑安装工程费</t>
  </si>
  <si>
    <t>一</t>
  </si>
  <si>
    <t>临时工程</t>
  </si>
  <si>
    <t>三</t>
  </si>
  <si>
    <t>路面工程</t>
  </si>
  <si>
    <t>四</t>
  </si>
  <si>
    <t>桥涵工程</t>
  </si>
  <si>
    <t>七</t>
  </si>
  <si>
    <t>交通工程及沿线设施</t>
  </si>
  <si>
    <t>十</t>
  </si>
  <si>
    <t>专项费用</t>
  </si>
  <si>
    <t>第二部分 土地使用及拆迁补偿费</t>
  </si>
  <si>
    <t>第三部分 工程建设其他费用</t>
  </si>
  <si>
    <t>养护工程项目管理费</t>
  </si>
  <si>
    <t>前期工作费</t>
  </si>
  <si>
    <t>五</t>
  </si>
  <si>
    <t>工程保通管理费</t>
  </si>
  <si>
    <t>六</t>
  </si>
  <si>
    <t>工程保险费</t>
  </si>
  <si>
    <t>第四部分 预备费</t>
  </si>
  <si>
    <t>公路基本造价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</si>
</sst>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32">
    <font>
      <sz val="12"/>
      <color rgb="FF000000"/>
      <name val="宋体"/>
      <charset val="134"/>
    </font>
    <font>
      <sz val="12"/>
      <color rgb="FF000000"/>
      <name val="黑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0"/>
      <color rgb="FF000000"/>
      <name val="Arial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16"/>
      <color theme="1"/>
      <name val="方正小标宋简体"/>
      <charset val="134"/>
    </font>
    <font>
      <b/>
      <sz val="12"/>
      <color indexed="8"/>
      <name val="黑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176" fontId="8" fillId="0" borderId="4" xfId="0" applyNumberFormat="1" applyFont="1" applyFill="1" applyBorder="1" applyAlignment="1">
      <alignment horizontal="center" vertical="center"/>
    </xf>
    <xf numFmtId="176" fontId="8" fillId="0" borderId="5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76" fontId="9" fillId="0" borderId="5" xfId="0" applyNumberFormat="1" applyFont="1" applyFill="1" applyBorder="1" applyAlignment="1">
      <alignment horizontal="center" vertical="center"/>
    </xf>
    <xf numFmtId="176" fontId="9" fillId="0" borderId="6" xfId="0" applyNumberFormat="1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176" fontId="9" fillId="0" borderId="0" xfId="0" applyNumberFormat="1" applyFont="1" applyBorder="1" applyAlignment="1">
      <alignment horizontal="center" vertical="center"/>
    </xf>
    <xf numFmtId="177" fontId="10" fillId="0" borderId="4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176" fontId="10" fillId="0" borderId="5" xfId="0" applyNumberFormat="1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176" fontId="10" fillId="0" borderId="0" xfId="0" applyNumberFormat="1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0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176" fontId="9" fillId="0" borderId="8" xfId="0" applyNumberFormat="1" applyFont="1" applyFill="1" applyBorder="1" applyAlignment="1">
      <alignment horizontal="center" vertical="center"/>
    </xf>
    <xf numFmtId="176" fontId="9" fillId="0" borderId="9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abSelected="1" workbookViewId="0">
      <selection activeCell="D7" sqref="D7"/>
    </sheetView>
  </sheetViews>
  <sheetFormatPr defaultColWidth="9" defaultRowHeight="14.25"/>
  <cols>
    <col min="1" max="1" width="9.5" style="5" customWidth="1"/>
    <col min="2" max="2" width="34.25" style="6" customWidth="1"/>
    <col min="3" max="3" width="15.125" style="5" customWidth="1"/>
    <col min="4" max="4" width="16.875" style="5" customWidth="1"/>
    <col min="5" max="5" width="18.25" style="5" customWidth="1"/>
    <col min="8" max="9" width="9.25"/>
  </cols>
  <sheetData>
    <row r="1" s="1" customFormat="1" ht="24.95" customHeight="1" spans="1:11">
      <c r="A1" s="7" t="s">
        <v>0</v>
      </c>
      <c r="B1" s="8"/>
      <c r="C1" s="9"/>
      <c r="D1" s="9"/>
      <c r="E1" s="9"/>
    </row>
    <row r="2" s="1" customFormat="1" ht="39.95" customHeight="1" spans="1:11">
      <c r="A2" s="10" t="s">
        <v>1</v>
      </c>
      <c r="B2" s="11"/>
      <c r="C2" s="11"/>
      <c r="D2" s="11"/>
      <c r="E2" s="11"/>
    </row>
    <row r="3" s="2" customFormat="1" ht="24.95" customHeight="1" spans="1:11">
      <c r="A3" s="12" t="s">
        <v>2</v>
      </c>
      <c r="B3" s="13" t="s">
        <v>3</v>
      </c>
      <c r="C3" s="13" t="s">
        <v>4</v>
      </c>
      <c r="D3" s="13" t="s">
        <v>5</v>
      </c>
      <c r="E3" s="14" t="s">
        <v>6</v>
      </c>
      <c r="G3" s="15"/>
      <c r="H3" s="15"/>
      <c r="I3" s="15"/>
      <c r="J3" s="15"/>
      <c r="K3" s="15"/>
    </row>
    <row r="4" s="2" customFormat="1" ht="24.95" customHeight="1" spans="1:11">
      <c r="A4" s="16"/>
      <c r="B4" s="17"/>
      <c r="C4" s="17" t="s">
        <v>7</v>
      </c>
      <c r="D4" s="17" t="s">
        <v>7</v>
      </c>
      <c r="E4" s="18"/>
      <c r="G4" s="15"/>
      <c r="H4" s="15"/>
      <c r="I4" s="15"/>
      <c r="J4" s="15"/>
      <c r="K4" s="15"/>
    </row>
    <row r="5" s="3" customFormat="1" ht="24.95" customHeight="1" spans="1:11">
      <c r="A5" s="19"/>
      <c r="B5" s="20" t="s">
        <v>8</v>
      </c>
      <c r="C5" s="21">
        <v>1740.2078</v>
      </c>
      <c r="D5" s="21">
        <v>1621.59</v>
      </c>
      <c r="E5" s="22">
        <f>D5-C5</f>
        <v>-118.6178</v>
      </c>
      <c r="G5" s="23"/>
      <c r="H5" s="24"/>
      <c r="I5" s="24"/>
      <c r="J5" s="23"/>
      <c r="K5" s="23"/>
    </row>
    <row r="6" s="4" customFormat="1" ht="24.95" customHeight="1" spans="1:11">
      <c r="A6" s="25" t="s">
        <v>9</v>
      </c>
      <c r="B6" s="26" t="s">
        <v>10</v>
      </c>
      <c r="C6" s="27">
        <v>18.68</v>
      </c>
      <c r="D6" s="27">
        <v>5.79</v>
      </c>
      <c r="E6" s="22">
        <f t="shared" ref="E6:E18" si="0">D6-C6</f>
        <v>-12.89</v>
      </c>
      <c r="G6" s="28"/>
      <c r="H6" s="28"/>
      <c r="I6" s="29"/>
      <c r="J6" s="28"/>
      <c r="K6" s="28"/>
    </row>
    <row r="7" s="4" customFormat="1" ht="24.95" customHeight="1" spans="1:11">
      <c r="A7" s="25" t="s">
        <v>11</v>
      </c>
      <c r="B7" s="26" t="s">
        <v>12</v>
      </c>
      <c r="C7" s="27">
        <v>1535.59</v>
      </c>
      <c r="D7" s="27">
        <v>1439.58</v>
      </c>
      <c r="E7" s="22">
        <f t="shared" si="0"/>
        <v>-96.01</v>
      </c>
      <c r="G7" s="28"/>
      <c r="H7" s="28"/>
      <c r="I7" s="29"/>
      <c r="J7" s="28"/>
      <c r="K7" s="28"/>
    </row>
    <row r="8" s="4" customFormat="1" ht="24.95" customHeight="1" spans="1:11">
      <c r="A8" s="25" t="s">
        <v>13</v>
      </c>
      <c r="B8" s="26" t="s">
        <v>14</v>
      </c>
      <c r="C8" s="27">
        <v>27.89</v>
      </c>
      <c r="D8" s="27">
        <v>26.49</v>
      </c>
      <c r="E8" s="22">
        <f t="shared" si="0"/>
        <v>-1.4</v>
      </c>
      <c r="G8" s="28"/>
      <c r="H8" s="28"/>
      <c r="I8" s="29"/>
      <c r="J8" s="28"/>
      <c r="K8" s="28"/>
    </row>
    <row r="9" s="4" customFormat="1" ht="24.95" customHeight="1" spans="1:11">
      <c r="A9" s="25" t="s">
        <v>15</v>
      </c>
      <c r="B9" s="26" t="s">
        <v>16</v>
      </c>
      <c r="C9" s="27">
        <v>118.96</v>
      </c>
      <c r="D9" s="27">
        <v>113.13</v>
      </c>
      <c r="E9" s="22">
        <f t="shared" si="0"/>
        <v>-5.83</v>
      </c>
      <c r="G9" s="28"/>
      <c r="H9" s="28"/>
      <c r="I9" s="29"/>
      <c r="J9" s="28"/>
      <c r="K9" s="28"/>
    </row>
    <row r="10" s="4" customFormat="1" ht="24.95" customHeight="1" spans="1:11">
      <c r="A10" s="25" t="s">
        <v>17</v>
      </c>
      <c r="B10" s="26" t="s">
        <v>18</v>
      </c>
      <c r="C10" s="27">
        <v>39.1</v>
      </c>
      <c r="D10" s="27">
        <v>36.6</v>
      </c>
      <c r="E10" s="22">
        <f t="shared" si="0"/>
        <v>-2.5</v>
      </c>
      <c r="G10" s="28"/>
      <c r="H10" s="28"/>
      <c r="I10" s="29"/>
      <c r="J10" s="28"/>
      <c r="K10" s="28"/>
    </row>
    <row r="11" s="4" customFormat="1" ht="24.95" customHeight="1" spans="1:11">
      <c r="A11" s="25"/>
      <c r="B11" s="20" t="s">
        <v>19</v>
      </c>
      <c r="C11" s="21">
        <v>3</v>
      </c>
      <c r="D11" s="21">
        <v>3</v>
      </c>
      <c r="E11" s="22">
        <f t="shared" si="0"/>
        <v>0</v>
      </c>
      <c r="G11" s="28"/>
      <c r="H11" s="28"/>
      <c r="I11" s="29"/>
      <c r="J11" s="28"/>
      <c r="K11" s="28"/>
    </row>
    <row r="12" s="3" customFormat="1" ht="24.95" customHeight="1" spans="1:11">
      <c r="A12" s="19"/>
      <c r="B12" s="20" t="s">
        <v>20</v>
      </c>
      <c r="C12" s="21">
        <v>169.74</v>
      </c>
      <c r="D12" s="21">
        <v>160.91</v>
      </c>
      <c r="E12" s="22">
        <f t="shared" si="0"/>
        <v>-8.83000000000001</v>
      </c>
      <c r="G12" s="28"/>
      <c r="H12" s="28"/>
      <c r="I12" s="24"/>
      <c r="J12" s="23"/>
      <c r="K12" s="23"/>
    </row>
    <row r="13" s="3" customFormat="1" ht="24.95" customHeight="1" spans="1:11">
      <c r="A13" s="19" t="s">
        <v>9</v>
      </c>
      <c r="B13" s="26" t="s">
        <v>21</v>
      </c>
      <c r="C13" s="27">
        <v>88.22</v>
      </c>
      <c r="D13" s="27">
        <v>83.84</v>
      </c>
      <c r="E13" s="22">
        <f t="shared" si="0"/>
        <v>-4.38</v>
      </c>
      <c r="G13" s="28"/>
      <c r="H13" s="28"/>
      <c r="I13" s="24"/>
      <c r="J13" s="23"/>
      <c r="K13" s="23"/>
    </row>
    <row r="14" s="4" customFormat="1" ht="24.95" customHeight="1" spans="1:11">
      <c r="A14" s="19" t="s">
        <v>11</v>
      </c>
      <c r="B14" s="26" t="s">
        <v>22</v>
      </c>
      <c r="C14" s="27">
        <v>64.43</v>
      </c>
      <c r="D14" s="27">
        <v>61.29</v>
      </c>
      <c r="E14" s="22">
        <f t="shared" si="0"/>
        <v>-3.14000000000001</v>
      </c>
      <c r="F14" s="3"/>
      <c r="G14" s="28"/>
      <c r="H14" s="28"/>
      <c r="I14" s="29"/>
      <c r="J14" s="28"/>
      <c r="K14" s="28"/>
    </row>
    <row r="15" s="4" customFormat="1" ht="24.95" customHeight="1" spans="1:11">
      <c r="A15" s="30" t="s">
        <v>23</v>
      </c>
      <c r="B15" s="26" t="s">
        <v>24</v>
      </c>
      <c r="C15" s="27">
        <v>10.13</v>
      </c>
      <c r="D15" s="27">
        <v>9.29</v>
      </c>
      <c r="E15" s="22">
        <f t="shared" si="0"/>
        <v>-0.840000000000002</v>
      </c>
      <c r="F15" s="3"/>
      <c r="G15" s="28"/>
      <c r="H15" s="28"/>
      <c r="I15" s="29"/>
      <c r="J15" s="28"/>
      <c r="K15" s="28"/>
    </row>
    <row r="16" ht="24.95" customHeight="1" spans="1:11">
      <c r="A16" s="30" t="s">
        <v>25</v>
      </c>
      <c r="B16" s="26" t="s">
        <v>26</v>
      </c>
      <c r="C16" s="27">
        <v>6.96</v>
      </c>
      <c r="D16" s="27">
        <v>6.49</v>
      </c>
      <c r="E16" s="22">
        <f t="shared" si="0"/>
        <v>-0.47</v>
      </c>
      <c r="F16" s="4"/>
      <c r="G16" s="28"/>
      <c r="H16" s="28"/>
      <c r="I16" s="31"/>
      <c r="J16" s="31"/>
      <c r="K16" s="31"/>
    </row>
    <row r="17" ht="24.95" customHeight="1" spans="1:8">
      <c r="A17" s="19"/>
      <c r="B17" s="20" t="s">
        <v>27</v>
      </c>
      <c r="C17" s="21">
        <v>95.65</v>
      </c>
      <c r="D17" s="21">
        <v>89.27</v>
      </c>
      <c r="E17" s="22">
        <f t="shared" si="0"/>
        <v>-6.38000000000001</v>
      </c>
      <c r="F17" s="3"/>
      <c r="G17" s="28"/>
      <c r="H17" s="28"/>
    </row>
    <row r="18" ht="24.95" customHeight="1" spans="1:8">
      <c r="A18" s="32"/>
      <c r="B18" s="33" t="s">
        <v>28</v>
      </c>
      <c r="C18" s="34">
        <v>2008.6</v>
      </c>
      <c r="D18" s="34">
        <v>1874.77</v>
      </c>
      <c r="E18" s="35">
        <f t="shared" si="0"/>
        <v>-133.83</v>
      </c>
      <c r="F18" s="4"/>
      <c r="G18" s="28"/>
      <c r="H18" s="28"/>
    </row>
  </sheetData>
  <sheetProtection formatCells="0" insertHyperlinks="0" autoFilter="0"/>
  <mergeCells count="4">
    <mergeCell ref="A2:E2"/>
    <mergeCell ref="A3:A4"/>
    <mergeCell ref="B3:B4"/>
    <mergeCell ref="E3:E4"/>
  </mergeCells>
  <printOptions horizontalCentered="1"/>
  <pageMargins left="0.590277777777778" right="0.590277777777778" top="0.747916666666667" bottom="0.747916666666667" header="0.314583333333333" footer="0.314583333333333"/>
  <pageSetup paperSize="9" scale="90" fitToHeight="0" orientation="portrait" useFirstPageNumber="1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2 " / >  
   < p i x e l a t o r L i s t   x m l n s = " h t t p s : / / w e b . w p s . c n / e t / 2 0 1 8 / m a i n "   s h e e t S t i d = " 3 " / >  
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n t e r l i n e C o l o r = " 0 "   i s F l e x P a p e r S h e e t = " 0 "   s h e e t S t i d = " 2 "   i n t e r l i n e O n O f f = " 0 "   i s D a s h B o a r d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f i l e I d = " "   c o r e C o n q u e r U s e r I d = " "   i s M e r g e T a s k s A u t o U p d a t e = " 0 "   i s F i l t e r S h a r e d = " 1 "   i s A u t o U p d a t e P a u s e d = " 0 "   i s I n s e r P i c A s A t t a c h m e n t = " 0 "   f i l t e r T y p e = " c o n n " / >  
   < / w o B o o k P r o p s >  
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省道S229线和平米福至镇山段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KIRBY</cp:lastModifiedBy>
  <dcterms:created xsi:type="dcterms:W3CDTF">2022-09-14T17:42:00Z</dcterms:created>
  <cp:lastPrinted>2023-11-11T16:17:00Z</cp:lastPrinted>
  <dcterms:modified xsi:type="dcterms:W3CDTF">2026-03-24T08:23:16Z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57FCF87CC34D4EE1B3915BDEEF0C4BCC_13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