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省道S233线丰顺留隍茶背金岗段灾毁恢复重建工程方案设计" sheetId="2" r:id="rId1"/>
  </sheets>
  <definedNames>
    <definedName name="_xlnm.Print_Area" localSheetId="0">省道S233线丰顺留隍茶背金岗段灾毁恢复重建工程方案设计!$A$1:$E$22</definedName>
    <definedName name="_xlnm.Print_Titles" localSheetId="0">省道S233线丰顺留隍茶背金岗段灾毁恢复重建工程方案设计!$3:$4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<sst xmlns="http://schemas.openxmlformats.org/spreadsheetml/2006/main" count="40" uniqueCount="33">
  <si>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t>附件</t>
  </si>
  <si>
    <t>省道S233线丰顺留隍茶背金岗段灾毁恢复重建工程方案设计概算审查表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</si>
  <si>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</si>
  <si>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</si>
  <si>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</si>
  <si>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</si>
  <si>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</si>
  <si>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</si>
  <si>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</si>
  <si>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</si>
  <si>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</si>
  <si>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</si>
  <si>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</si>
  <si>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</si>
  <si>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</si>
  <si>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</si>
  <si>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</si>
  <si>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七</t>
  </si>
  <si>
    <t>交通工程及沿线设施</t>
  </si>
  <si>
    <t>八</t>
  </si>
  <si>
    <t>绿化及环境保护工程</t>
  </si>
  <si>
    <t>十</t>
  </si>
  <si>
    <t>专项费用</t>
  </si>
  <si>
    <t>第二部分 土地使用及拆迁补偿费</t>
  </si>
  <si>
    <t>土地使用费</t>
  </si>
  <si>
    <t>拆迁补偿费</t>
  </si>
  <si>
    <t>其他补偿费</t>
  </si>
  <si>
    <t>第三部分 工程建设其他费用</t>
  </si>
  <si>
    <t>建设项目管理费</t>
  </si>
  <si>
    <t>建设项目前期工作费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</si>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</sst>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color rgb="FFFFFFFF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6" borderId="14" applyNumberFormat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7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176" fontId="6" fillId="0" borderId="0" xfId="0" applyNumberFormat="1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8" fillId="0" borderId="4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Border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176" fontId="12" fillId="3" borderId="4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4">
    <open main="83" threadCnt="1"/>
    <sheetInfos>
      <sheetInfo cellCmpFml="4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workbookViewId="0">
      <selection activeCell="D22" sqref="D22"/>
    </sheetView>
  </sheetViews>
  <sheetFormatPr defaultColWidth="9" defaultRowHeight="14.25"/>
  <cols>
    <col min="1" max="1" width="9.5" style="5" customWidth="1"/>
    <col min="2" max="2" width="34.25" style="6" customWidth="1"/>
    <col min="3" max="3" width="15.125" style="7" customWidth="1"/>
    <col min="4" max="4" width="16.875" style="7" customWidth="1"/>
    <col min="5" max="5" width="18.25" style="7" customWidth="1"/>
    <col min="8" max="11" width="9" hidden="1" customWidth="1"/>
    <col min="13" max="13" width="10.5" customWidth="1"/>
  </cols>
  <sheetData>
    <row r="1" s="1" customFormat="1" ht="24.95" customHeight="1" spans="1:5">
      <c r="A1" s="8" t="s">
        <v>0</v>
      </c>
      <c r="B1" s="9"/>
      <c r="C1" s="10"/>
      <c r="D1" s="10"/>
      <c r="E1" s="10"/>
    </row>
    <row r="2" s="1" customFormat="1" ht="35.1" customHeight="1" spans="1:5">
      <c r="A2" s="11" t="s">
        <v>1</v>
      </c>
      <c r="B2" s="12"/>
      <c r="C2" s="13"/>
      <c r="D2" s="13"/>
      <c r="E2" s="13"/>
    </row>
    <row r="3" s="2" customFormat="1" ht="24.95" customHeight="1" spans="1:5">
      <c r="A3" s="14" t="s">
        <v>2</v>
      </c>
      <c r="B3" s="15" t="s">
        <v>3</v>
      </c>
      <c r="C3" s="15" t="s">
        <v>4</v>
      </c>
      <c r="D3" s="15" t="s">
        <v>5</v>
      </c>
      <c r="E3" s="28" t="s">
        <v>6</v>
      </c>
    </row>
    <row r="4" s="2" customFormat="1" ht="24.95" customHeight="1" spans="1:5">
      <c r="A4" s="16"/>
      <c r="B4" s="17"/>
      <c r="C4" s="17" t="s">
        <v>7</v>
      </c>
      <c r="D4" s="17" t="s">
        <v>7</v>
      </c>
      <c r="E4" s="29"/>
    </row>
    <row r="5" s="3" customFormat="1" ht="24.95" customHeight="1" spans="1:13">
      <c r="A5" s="18"/>
      <c r="B5" s="19" t="s">
        <v>8</v>
      </c>
      <c r="C5" s="20">
        <f>ROUND(H5,2)</f>
        <v>382.46</v>
      </c>
      <c r="D5" s="20">
        <v>306.4993</v>
      </c>
      <c r="E5" s="30">
        <f>D5-C5</f>
        <v>-75.9607</v>
      </c>
      <c r="H5" s="4">
        <v>382.4558</v>
      </c>
      <c r="I5" s="4">
        <v>356.1679</v>
      </c>
      <c r="K5" s="4">
        <v>10000</v>
      </c>
      <c r="M5" s="33">
        <v>10000</v>
      </c>
    </row>
    <row r="6" s="4" customFormat="1" ht="20.1" customHeight="1" spans="1:9">
      <c r="A6" s="21" t="s">
        <v>9</v>
      </c>
      <c r="B6" s="22" t="s">
        <v>10</v>
      </c>
      <c r="C6" s="23">
        <f t="shared" ref="C6:C22" si="0">ROUND(H6,2)</f>
        <v>7.19</v>
      </c>
      <c r="D6" s="23">
        <v>6.0357</v>
      </c>
      <c r="E6" s="31">
        <f t="shared" ref="E6:E22" si="1">D6-C6</f>
        <v>-1.1543</v>
      </c>
      <c r="H6" s="4">
        <v>7.1884</v>
      </c>
      <c r="I6" s="4">
        <v>6.0357</v>
      </c>
    </row>
    <row r="7" s="4" customFormat="1" ht="20.1" customHeight="1" spans="1:9">
      <c r="A7" s="21" t="s">
        <v>11</v>
      </c>
      <c r="B7" s="22" t="s">
        <v>12</v>
      </c>
      <c r="C7" s="23">
        <f t="shared" si="0"/>
        <v>228.74</v>
      </c>
      <c r="D7" s="23">
        <v>158.0784</v>
      </c>
      <c r="E7" s="31">
        <f t="shared" si="1"/>
        <v>-70.6616</v>
      </c>
      <c r="H7" s="4">
        <v>228.7361</v>
      </c>
      <c r="I7" s="4">
        <v>205.807</v>
      </c>
    </row>
    <row r="8" s="4" customFormat="1" ht="20.1" customHeight="1" spans="1:9">
      <c r="A8" s="21" t="s">
        <v>13</v>
      </c>
      <c r="B8" s="22" t="s">
        <v>14</v>
      </c>
      <c r="C8" s="23">
        <f t="shared" si="0"/>
        <v>37.38</v>
      </c>
      <c r="D8" s="23">
        <v>37.3732</v>
      </c>
      <c r="E8" s="31">
        <f t="shared" si="1"/>
        <v>-0.00680000000000547</v>
      </c>
      <c r="H8" s="4">
        <v>37.381</v>
      </c>
      <c r="I8" s="4">
        <v>37.3732</v>
      </c>
    </row>
    <row r="9" s="4" customFormat="1" ht="20.1" customHeight="1" spans="1:9">
      <c r="A9" s="21" t="s">
        <v>15</v>
      </c>
      <c r="B9" s="22" t="s">
        <v>16</v>
      </c>
      <c r="C9" s="23">
        <f t="shared" si="0"/>
        <v>70.11</v>
      </c>
      <c r="D9" s="23">
        <v>69.057</v>
      </c>
      <c r="E9" s="31">
        <f t="shared" si="1"/>
        <v>-1.053</v>
      </c>
      <c r="H9" s="4">
        <v>70.1113</v>
      </c>
      <c r="I9" s="4">
        <v>69.057</v>
      </c>
    </row>
    <row r="10" s="4" customFormat="1" ht="20.1" customHeight="1" spans="1:9">
      <c r="A10" s="21" t="s">
        <v>17</v>
      </c>
      <c r="B10" s="22" t="s">
        <v>18</v>
      </c>
      <c r="C10" s="23">
        <f t="shared" si="0"/>
        <v>4.77</v>
      </c>
      <c r="D10" s="23">
        <v>4.7367</v>
      </c>
      <c r="E10" s="31">
        <f t="shared" si="1"/>
        <v>-0.0332999999999997</v>
      </c>
      <c r="H10" s="4">
        <v>4.7667</v>
      </c>
      <c r="I10" s="4">
        <v>4.7367</v>
      </c>
    </row>
    <row r="11" s="4" customFormat="1" ht="20.1" customHeight="1" spans="1:9">
      <c r="A11" s="21" t="s">
        <v>19</v>
      </c>
      <c r="B11" s="22" t="s">
        <v>20</v>
      </c>
      <c r="C11" s="23">
        <f t="shared" si="0"/>
        <v>19.71</v>
      </c>
      <c r="D11" s="23">
        <v>19.6085</v>
      </c>
      <c r="E11" s="31">
        <f t="shared" si="1"/>
        <v>-0.101500000000001</v>
      </c>
      <c r="H11" s="4">
        <v>19.712</v>
      </c>
      <c r="I11" s="4">
        <v>19.6085</v>
      </c>
    </row>
    <row r="12" s="4" customFormat="1" ht="20.1" customHeight="1" spans="1:9">
      <c r="A12" s="21" t="s">
        <v>21</v>
      </c>
      <c r="B12" s="22" t="s">
        <v>22</v>
      </c>
      <c r="C12" s="23">
        <f t="shared" si="0"/>
        <v>14.56</v>
      </c>
      <c r="D12" s="23">
        <v>11.6098</v>
      </c>
      <c r="E12" s="31">
        <f t="shared" si="1"/>
        <v>-2.9502</v>
      </c>
      <c r="H12" s="4">
        <v>14.5603</v>
      </c>
      <c r="I12" s="4">
        <v>13.5498</v>
      </c>
    </row>
    <row r="13" s="3" customFormat="1" ht="24.95" customHeight="1" spans="1:9">
      <c r="A13" s="18"/>
      <c r="B13" s="19" t="s">
        <v>23</v>
      </c>
      <c r="C13" s="20">
        <f t="shared" si="0"/>
        <v>11.19</v>
      </c>
      <c r="D13" s="20">
        <v>9.1936</v>
      </c>
      <c r="E13" s="30">
        <f t="shared" si="1"/>
        <v>-1.9964</v>
      </c>
      <c r="H13" s="4">
        <v>11.1936</v>
      </c>
      <c r="I13" s="4">
        <v>9.1936</v>
      </c>
    </row>
    <row r="14" s="3" customFormat="1" ht="24.95" customHeight="1" spans="1:9">
      <c r="A14" s="24" t="s">
        <v>9</v>
      </c>
      <c r="B14" s="22" t="s">
        <v>24</v>
      </c>
      <c r="C14" s="23">
        <f t="shared" si="0"/>
        <v>7.35</v>
      </c>
      <c r="D14" s="23">
        <v>5.3464</v>
      </c>
      <c r="E14" s="31">
        <f t="shared" si="1"/>
        <v>-2.0036</v>
      </c>
      <c r="H14" s="4">
        <v>7.3464</v>
      </c>
      <c r="I14" s="4">
        <v>5.3464</v>
      </c>
    </row>
    <row r="15" s="3" customFormat="1" ht="24.95" customHeight="1" spans="1:9">
      <c r="A15" s="24" t="s">
        <v>11</v>
      </c>
      <c r="B15" s="22" t="s">
        <v>25</v>
      </c>
      <c r="C15" s="23">
        <f t="shared" si="0"/>
        <v>1.2</v>
      </c>
      <c r="D15" s="23">
        <v>1.2</v>
      </c>
      <c r="E15" s="31">
        <f t="shared" si="1"/>
        <v>0</v>
      </c>
      <c r="H15" s="4">
        <v>1.2</v>
      </c>
      <c r="I15" s="4">
        <v>1.2</v>
      </c>
    </row>
    <row r="16" s="3" customFormat="1" ht="24.95" customHeight="1" spans="1:9">
      <c r="A16" s="24" t="s">
        <v>13</v>
      </c>
      <c r="B16" s="22" t="s">
        <v>26</v>
      </c>
      <c r="C16" s="23">
        <f t="shared" si="0"/>
        <v>2.65</v>
      </c>
      <c r="D16" s="23">
        <v>2.6472</v>
      </c>
      <c r="E16" s="31">
        <f t="shared" si="1"/>
        <v>-0.00279999999999969</v>
      </c>
      <c r="H16" s="4">
        <v>2.6472</v>
      </c>
      <c r="I16" s="4">
        <v>2.6472</v>
      </c>
    </row>
    <row r="17" s="3" customFormat="1" ht="24.95" customHeight="1" spans="1:9">
      <c r="A17" s="18"/>
      <c r="B17" s="19" t="s">
        <v>27</v>
      </c>
      <c r="C17" s="20">
        <f t="shared" si="0"/>
        <v>58.28</v>
      </c>
      <c r="D17" s="20">
        <v>43.6707</v>
      </c>
      <c r="E17" s="30">
        <f t="shared" si="1"/>
        <v>-14.6093</v>
      </c>
      <c r="H17" s="4">
        <v>58.2807</v>
      </c>
      <c r="I17" s="4">
        <v>49.4432</v>
      </c>
    </row>
    <row r="18" s="4" customFormat="1" ht="20.1" customHeight="1" spans="1:9">
      <c r="A18" s="24" t="s">
        <v>9</v>
      </c>
      <c r="B18" s="22" t="s">
        <v>28</v>
      </c>
      <c r="C18" s="23">
        <f t="shared" si="0"/>
        <v>29.96</v>
      </c>
      <c r="D18" s="23">
        <v>22.2012</v>
      </c>
      <c r="E18" s="31">
        <f t="shared" si="1"/>
        <v>-7.7588</v>
      </c>
      <c r="H18" s="4">
        <v>29.9594</v>
      </c>
      <c r="I18" s="4">
        <v>25.9402</v>
      </c>
    </row>
    <row r="19" s="4" customFormat="1" ht="20.1" customHeight="1" spans="1:9">
      <c r="A19" s="24" t="s">
        <v>13</v>
      </c>
      <c r="B19" s="22" t="s">
        <v>29</v>
      </c>
      <c r="C19" s="23">
        <f t="shared" si="0"/>
        <v>26.79</v>
      </c>
      <c r="D19" s="23">
        <v>20.2435</v>
      </c>
      <c r="E19" s="31">
        <f t="shared" si="1"/>
        <v>-6.5465</v>
      </c>
      <c r="H19" s="4">
        <v>26.7915</v>
      </c>
      <c r="I19" s="4">
        <v>22.0783</v>
      </c>
    </row>
    <row r="20" s="4" customFormat="1" ht="20.1" customHeight="1" spans="1:9">
      <c r="A20" s="24" t="s">
        <v>19</v>
      </c>
      <c r="B20" s="22" t="s">
        <v>30</v>
      </c>
      <c r="C20" s="23">
        <f t="shared" si="0"/>
        <v>1.53</v>
      </c>
      <c r="D20" s="23">
        <v>1.226</v>
      </c>
      <c r="E20" s="31">
        <f t="shared" si="1"/>
        <v>-0.304</v>
      </c>
      <c r="H20" s="4">
        <v>1.5298</v>
      </c>
      <c r="I20" s="4">
        <v>1.4247</v>
      </c>
    </row>
    <row r="21" s="3" customFormat="1" ht="24.95" customHeight="1" spans="1:9">
      <c r="A21" s="18"/>
      <c r="B21" s="19" t="s">
        <v>31</v>
      </c>
      <c r="C21" s="20">
        <f t="shared" si="0"/>
        <v>0</v>
      </c>
      <c r="D21" s="20">
        <v>0</v>
      </c>
      <c r="E21" s="30">
        <f t="shared" si="1"/>
        <v>0</v>
      </c>
      <c r="H21" s="4">
        <v>0</v>
      </c>
      <c r="I21" s="4">
        <v>0</v>
      </c>
    </row>
    <row r="22" s="4" customFormat="1" ht="24.95" customHeight="1" spans="1:9">
      <c r="A22" s="25"/>
      <c r="B22" s="26" t="s">
        <v>32</v>
      </c>
      <c r="C22" s="27">
        <f t="shared" si="0"/>
        <v>451.93</v>
      </c>
      <c r="D22" s="27">
        <v>359.3636</v>
      </c>
      <c r="E22" s="32">
        <f t="shared" si="1"/>
        <v>-92.5664</v>
      </c>
      <c r="H22" s="4">
        <v>451.9301</v>
      </c>
      <c r="I22" s="4">
        <v>414.8047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333333333333" right="0.708333333333333" top="0.747916666666667" bottom="0.590277777777778" header="0.314583333333333" footer="0.314583333333333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省道S233线丰顺留隍茶背金岗段灾毁恢复重建工程方案设计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吴鑫</cp:lastModifiedBy>
  <dcterms:created xsi:type="dcterms:W3CDTF">2022-09-14T17:42:00Z</dcterms:created>
  <cp:lastPrinted>2025-05-14T16:20:00Z</cp:lastPrinted>
  <dcterms:modified xsi:type="dcterms:W3CDTF">2025-05-20T16:23:00Z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29A77010336545DCA8EA8734925CB434_13</vt:lpwstr>
  </property>
  <property fmtid="{D5CDD505-2E9C-101B-9397-08002B2CF9AE}" pid="3" name="KSOProductBuildVer">
    <vt:lpwstr>2052-0.0.0.0</vt:lpwstr>
  </property>
</Properties>
</file>