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39线五华水寨大桥危旧桥梁改造工程方案设计概算审查表" sheetId="1" r:id="rId1"/>
  </sheets>
  <definedNames>
    <definedName name="_xlnm.Print_Area" localSheetId="0">省道S239线五华水寨大桥危旧桥梁改造工程方案设计概算审查表!$A$1:$G$15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<sst xmlns="http://schemas.openxmlformats.org/spreadsheetml/2006/main" count="28" uniqueCount="26">
  <si>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附件2</t>
  </si>
  <si>
    <t>省道S239线五华水寨大桥危旧桥梁改造工程方案设计概算审查表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</si>
  <si>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</si>
  <si>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</si>
  <si>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</si>
  <si>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</si>
  <si>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</si>
  <si>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</si>
  <si>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</si>
  <si>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</si>
  <si>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</si>
  <si>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</si>
  <si>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</si>
  <si>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四</t>
  </si>
  <si>
    <t>桥梁涵洞工程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</si>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</sst>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80" threadCnt="1"/>
    <sheetInfos>
      <sheetInfo cellCmpFml="4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view="pageBreakPreview" zoomScale="115" zoomScaleNormal="100" workbookViewId="0">
      <selection activeCell="F12" sqref="F12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925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20"/>
      <c r="G1" s="7"/>
    </row>
    <row r="2" s="1" customFormat="1" ht="35" customHeight="1" spans="1:7">
      <c r="A2" s="8" t="s">
        <v>1</v>
      </c>
      <c r="B2" s="8"/>
      <c r="C2" s="8"/>
      <c r="D2" s="8"/>
      <c r="E2" s="8"/>
      <c r="F2" s="21"/>
      <c r="G2" s="8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2" t="s">
        <v>7</v>
      </c>
      <c r="G3" s="23" t="s">
        <v>8</v>
      </c>
    </row>
    <row r="4" s="2" customFormat="1" ht="25" customHeight="1" spans="1:7">
      <c r="A4" s="11"/>
      <c r="B4" s="12"/>
      <c r="C4" s="12"/>
      <c r="D4" s="12"/>
      <c r="E4" s="12" t="s">
        <v>9</v>
      </c>
      <c r="F4" s="24" t="s">
        <v>9</v>
      </c>
      <c r="G4" s="25"/>
    </row>
    <row r="5" s="3" customFormat="1" ht="25" customHeight="1" spans="1:7">
      <c r="A5" s="13"/>
      <c r="B5" s="14"/>
      <c r="C5" s="14"/>
      <c r="D5" s="14" t="s">
        <v>10</v>
      </c>
      <c r="E5" s="26">
        <v>858.9179</v>
      </c>
      <c r="F5" s="27">
        <f>SUM(F6:F8)</f>
        <v>758.86</v>
      </c>
      <c r="G5" s="28">
        <f t="shared" ref="G5:G15" si="0">F5-E5</f>
        <v>-100.0579</v>
      </c>
    </row>
    <row r="6" s="4" customFormat="1" ht="20" customHeight="1" spans="1:7">
      <c r="A6" s="15" t="s">
        <v>11</v>
      </c>
      <c r="B6" s="16"/>
      <c r="C6" s="16"/>
      <c r="D6" s="16" t="s">
        <v>12</v>
      </c>
      <c r="E6" s="29">
        <v>4.98</v>
      </c>
      <c r="F6" s="29">
        <v>4.98</v>
      </c>
      <c r="G6" s="30">
        <f t="shared" si="0"/>
        <v>0</v>
      </c>
    </row>
    <row r="7" s="4" customFormat="1" ht="20" customHeight="1" spans="1:7">
      <c r="A7" s="15" t="s">
        <v>13</v>
      </c>
      <c r="B7" s="16"/>
      <c r="C7" s="16"/>
      <c r="D7" s="16" t="s">
        <v>14</v>
      </c>
      <c r="E7" s="29">
        <v>804.36</v>
      </c>
      <c r="F7" s="29">
        <v>709.59</v>
      </c>
      <c r="G7" s="30">
        <f t="shared" si="0"/>
        <v>-94.77</v>
      </c>
    </row>
    <row r="8" s="4" customFormat="1" ht="20" customHeight="1" spans="1:7">
      <c r="A8" s="15" t="s">
        <v>15</v>
      </c>
      <c r="B8" s="16"/>
      <c r="C8" s="16"/>
      <c r="D8" s="16" t="s">
        <v>16</v>
      </c>
      <c r="E8" s="29">
        <v>49.57</v>
      </c>
      <c r="F8" s="29">
        <v>44.29</v>
      </c>
      <c r="G8" s="30">
        <f t="shared" si="0"/>
        <v>-5.28</v>
      </c>
    </row>
    <row r="9" s="3" customFormat="1" ht="25" customHeight="1" spans="1:7">
      <c r="A9" s="13"/>
      <c r="B9" s="14"/>
      <c r="C9" s="14"/>
      <c r="D9" s="14" t="s">
        <v>17</v>
      </c>
      <c r="E9" s="31">
        <v>0</v>
      </c>
      <c r="F9" s="31">
        <v>0</v>
      </c>
      <c r="G9" s="32">
        <f t="shared" si="0"/>
        <v>0</v>
      </c>
    </row>
    <row r="10" s="3" customFormat="1" ht="25" customHeight="1" spans="1:7">
      <c r="A10" s="13"/>
      <c r="B10" s="14"/>
      <c r="C10" s="14"/>
      <c r="D10" s="14" t="s">
        <v>18</v>
      </c>
      <c r="E10" s="31">
        <f>SUM(E11:E13)</f>
        <v>118.76</v>
      </c>
      <c r="F10" s="31">
        <f>SUM(F11:F13)</f>
        <v>106.67</v>
      </c>
      <c r="G10" s="32">
        <f t="shared" si="0"/>
        <v>-12.09</v>
      </c>
    </row>
    <row r="11" s="4" customFormat="1" ht="20" customHeight="1" spans="1:7">
      <c r="A11" s="15" t="s">
        <v>11</v>
      </c>
      <c r="B11" s="17"/>
      <c r="C11" s="17"/>
      <c r="D11" s="16" t="s">
        <v>19</v>
      </c>
      <c r="E11" s="29">
        <v>60.95</v>
      </c>
      <c r="F11" s="29">
        <v>54.97</v>
      </c>
      <c r="G11" s="30">
        <f t="shared" si="0"/>
        <v>-5.98</v>
      </c>
    </row>
    <row r="12" s="4" customFormat="1" ht="20" customHeight="1" spans="1:7">
      <c r="A12" s="15" t="s">
        <v>20</v>
      </c>
      <c r="B12" s="17"/>
      <c r="C12" s="17"/>
      <c r="D12" s="16" t="s">
        <v>21</v>
      </c>
      <c r="E12" s="29">
        <v>54.37</v>
      </c>
      <c r="F12" s="29">
        <v>48.66</v>
      </c>
      <c r="G12" s="30">
        <f t="shared" si="0"/>
        <v>-5.71</v>
      </c>
    </row>
    <row r="13" s="4" customFormat="1" ht="20" customHeight="1" spans="1:7">
      <c r="A13" s="15" t="s">
        <v>22</v>
      </c>
      <c r="B13" s="17"/>
      <c r="C13" s="17"/>
      <c r="D13" s="16" t="s">
        <v>23</v>
      </c>
      <c r="E13" s="29">
        <v>3.44</v>
      </c>
      <c r="F13" s="29">
        <v>3.04</v>
      </c>
      <c r="G13" s="30">
        <f t="shared" si="0"/>
        <v>-0.4</v>
      </c>
    </row>
    <row r="14" s="3" customFormat="1" ht="25" customHeight="1" spans="1:7">
      <c r="A14" s="13"/>
      <c r="B14" s="14"/>
      <c r="C14" s="14"/>
      <c r="D14" s="14" t="s">
        <v>24</v>
      </c>
      <c r="E14" s="31">
        <v>48.88</v>
      </c>
      <c r="F14" s="31">
        <v>43.28</v>
      </c>
      <c r="G14" s="32">
        <f t="shared" si="0"/>
        <v>-5.6</v>
      </c>
    </row>
    <row r="15" s="3" customFormat="1" ht="25" customHeight="1" spans="1:7">
      <c r="A15" s="18"/>
      <c r="B15" s="19"/>
      <c r="C15" s="19"/>
      <c r="D15" s="19" t="s">
        <v>25</v>
      </c>
      <c r="E15" s="33">
        <v>1026.558</v>
      </c>
      <c r="F15" s="34">
        <v>908.8</v>
      </c>
      <c r="G15" s="35">
        <f t="shared" si="0"/>
        <v>-117.758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省道S239线五华水寨大桥危旧桥梁改造工程方案设计概算审查表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2021-05-17T04:04:00Z</dcterms:created>
  <cp:lastPrinted>2024-05-18T08:06:00Z</cp:lastPrinted>
  <dcterms:modified xsi:type="dcterms:W3CDTF">2025-04-22T18:49:00Z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