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国道G207线雷州番昌至徐闻头铺段安全提升工程方案设计" sheetId="2" r:id="rId1"/>
  </sheets>
  <definedNames>
    <definedName name="_xlnm.Print_Titles" localSheetId="0">国道G207线雷州番昌至徐闻头铺段安全提升工程方案设计!$3:$4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<sst xmlns="http://schemas.openxmlformats.org/spreadsheetml/2006/main" count="32" uniqueCount="31">
  <si>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附件</t>
  </si>
  <si>
    <t>国道G207线雷州番昌至徐闻头铺段安全提升工程方案设计概算审查表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</si>
  <si>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</si>
  <si>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</si>
  <si>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</si>
  <si>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</si>
  <si>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</si>
  <si>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</si>
  <si>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</si>
  <si>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101</t>
  </si>
  <si>
    <t>临时工程</t>
  </si>
  <si>
    <t>107</t>
  </si>
  <si>
    <t>交通工程及沿线设施</t>
  </si>
  <si>
    <t>110</t>
  </si>
  <si>
    <t>专项费用</t>
  </si>
  <si>
    <t>第二部分 土地使用及拆迁补偿费</t>
  </si>
  <si>
    <t>第三部分 工程建设其他费用</t>
  </si>
  <si>
    <t>301</t>
  </si>
  <si>
    <t>建设项目管理费</t>
  </si>
  <si>
    <t>303</t>
  </si>
  <si>
    <t>建设项目前期工作费</t>
  </si>
  <si>
    <t>304</t>
  </si>
  <si>
    <t>专项评价（估）费</t>
  </si>
  <si>
    <t>308</t>
  </si>
  <si>
    <t>工程保险费</t>
  </si>
  <si>
    <t>第四部分 预备费</t>
  </si>
  <si>
    <t>401</t>
  </si>
  <si>
    <t>基本预备费</t>
  </si>
  <si>
    <t>402</t>
  </si>
  <si>
    <t>价差预备费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</si>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</sst>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32">
    <font>
      <sz val="12"/>
      <color rgb="FF000000"/>
      <name val="宋体"/>
      <charset val="134"/>
    </font>
    <font>
      <sz val="12"/>
      <color rgb="FF000000"/>
      <name val="黑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charset val="134"/>
    </font>
    <font>
      <sz val="16"/>
      <color rgb="FF000000"/>
      <name val="宋体"/>
      <charset val="134"/>
    </font>
    <font>
      <sz val="16"/>
      <color theme="1"/>
      <name val="方正小标宋简体"/>
      <charset val="134"/>
    </font>
    <font>
      <b/>
      <sz val="12"/>
      <name val="黑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3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vertical="top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7" fontId="9" fillId="0" borderId="4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177" fontId="8" fillId="0" borderId="4" xfId="0" applyNumberFormat="1" applyFont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/>
    </xf>
    <xf numFmtId="177" fontId="9" fillId="0" borderId="8" xfId="0" applyNumberFormat="1" applyFont="1" applyBorder="1" applyAlignment="1">
      <alignment horizontal="center" vertical="center"/>
    </xf>
    <xf numFmtId="177" fontId="8" fillId="0" borderId="8" xfId="0" applyNumberFormat="1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3">
    <open main="110" threadCnt="1"/>
    <sheetInfos>
      <sheetInfo cellCmpFml="3" sheetStid="2">
        <open main="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tabSelected="1" workbookViewId="0">
      <selection activeCell="A3" sqref="A3:A4"/>
    </sheetView>
  </sheetViews>
  <sheetFormatPr defaultColWidth="9" defaultRowHeight="14.25" outlineLevelCol="4"/>
  <cols>
    <col min="1" max="1" width="9.5" style="5" customWidth="1"/>
    <col min="2" max="2" width="34.25" style="6" customWidth="1"/>
    <col min="3" max="3" width="15.125" style="5" customWidth="1"/>
    <col min="4" max="4" width="16.875" style="5" customWidth="1"/>
    <col min="5" max="5" width="18.25" style="5" customWidth="1"/>
  </cols>
  <sheetData>
    <row r="1" s="1" customFormat="1" ht="25" customHeight="1" spans="1:5">
      <c r="A1" s="7" t="s">
        <v>0</v>
      </c>
      <c r="B1" s="8"/>
      <c r="C1" s="9"/>
      <c r="D1" s="9"/>
      <c r="E1" s="9"/>
    </row>
    <row r="2" s="1" customFormat="1" ht="35" customHeight="1" spans="1:5">
      <c r="A2" s="10" t="s">
        <v>1</v>
      </c>
      <c r="B2" s="10"/>
      <c r="C2" s="10"/>
      <c r="D2" s="10"/>
      <c r="E2" s="10"/>
    </row>
    <row r="3" s="2" customFormat="1" ht="25" customHeight="1" spans="1:5">
      <c r="A3" s="11" t="s">
        <v>2</v>
      </c>
      <c r="B3" s="12" t="s">
        <v>3</v>
      </c>
      <c r="C3" s="12" t="s">
        <v>4</v>
      </c>
      <c r="D3" s="12" t="s">
        <v>5</v>
      </c>
      <c r="E3" s="28" t="s">
        <v>6</v>
      </c>
    </row>
    <row r="4" s="2" customFormat="1" ht="25" customHeight="1" spans="1:5">
      <c r="A4" s="13"/>
      <c r="B4" s="14"/>
      <c r="C4" s="15" t="s">
        <v>7</v>
      </c>
      <c r="D4" s="15" t="s">
        <v>7</v>
      </c>
      <c r="E4" s="29"/>
    </row>
    <row r="5" s="3" customFormat="1" ht="25" customHeight="1" spans="1:5">
      <c r="A5" s="16"/>
      <c r="B5" s="17" t="s">
        <v>8</v>
      </c>
      <c r="C5" s="18">
        <v>751.8373</v>
      </c>
      <c r="D5" s="18">
        <v>673.36</v>
      </c>
      <c r="E5" s="30">
        <f t="shared" ref="E5:E7" si="0">D5-C5</f>
        <v>-78.4773</v>
      </c>
    </row>
    <row r="6" s="4" customFormat="1" ht="20" customHeight="1" spans="1:5">
      <c r="A6" s="19" t="s">
        <v>9</v>
      </c>
      <c r="B6" s="20" t="s">
        <v>10</v>
      </c>
      <c r="C6" s="21">
        <v>2.4378</v>
      </c>
      <c r="D6" s="21">
        <v>2.4264</v>
      </c>
      <c r="E6" s="31">
        <f t="shared" si="0"/>
        <v>-0.0114000000000001</v>
      </c>
    </row>
    <row r="7" s="4" customFormat="1" ht="20" customHeight="1" spans="1:5">
      <c r="A7" s="19" t="s">
        <v>11</v>
      </c>
      <c r="B7" s="20" t="s">
        <v>12</v>
      </c>
      <c r="C7" s="21">
        <v>703.4001</v>
      </c>
      <c r="D7" s="21">
        <v>629.1164</v>
      </c>
      <c r="E7" s="31">
        <f t="shared" si="0"/>
        <v>-74.2837</v>
      </c>
    </row>
    <row r="8" s="4" customFormat="1" ht="20" customHeight="1" spans="1:5">
      <c r="A8" s="19" t="s">
        <v>13</v>
      </c>
      <c r="B8" s="20" t="s">
        <v>14</v>
      </c>
      <c r="C8" s="22">
        <v>45.9994</v>
      </c>
      <c r="D8" s="21">
        <v>41.8134</v>
      </c>
      <c r="E8" s="31">
        <f t="shared" ref="E8" si="1">D8-C8</f>
        <v>-4.186</v>
      </c>
    </row>
    <row r="9" s="3" customFormat="1" ht="25" customHeight="1" spans="1:5">
      <c r="A9" s="16"/>
      <c r="B9" s="17" t="s">
        <v>15</v>
      </c>
      <c r="C9" s="18">
        <v>0</v>
      </c>
      <c r="D9" s="18">
        <v>0</v>
      </c>
      <c r="E9" s="30">
        <f t="shared" ref="E9:E18" si="2">D9-C9</f>
        <v>0</v>
      </c>
    </row>
    <row r="10" s="3" customFormat="1" ht="25" customHeight="1" spans="1:5">
      <c r="A10" s="16"/>
      <c r="B10" s="17" t="s">
        <v>16</v>
      </c>
      <c r="C10" s="23">
        <v>98.8286</v>
      </c>
      <c r="D10" s="23">
        <v>90.6077</v>
      </c>
      <c r="E10" s="32">
        <f t="shared" si="2"/>
        <v>-8.2209</v>
      </c>
    </row>
    <row r="11" s="4" customFormat="1" ht="20" customHeight="1" spans="1:5">
      <c r="A11" s="19" t="s">
        <v>17</v>
      </c>
      <c r="B11" s="20" t="s">
        <v>18</v>
      </c>
      <c r="C11" s="21">
        <v>65.7121</v>
      </c>
      <c r="D11" s="21">
        <v>60.8817</v>
      </c>
      <c r="E11" s="31">
        <f t="shared" si="2"/>
        <v>-4.8304</v>
      </c>
    </row>
    <row r="12" s="4" customFormat="1" ht="20" customHeight="1" spans="1:5">
      <c r="A12" s="19" t="s">
        <v>19</v>
      </c>
      <c r="B12" s="20" t="s">
        <v>20</v>
      </c>
      <c r="C12" s="21">
        <v>28.4181</v>
      </c>
      <c r="D12" s="21">
        <v>25.5141</v>
      </c>
      <c r="E12" s="31">
        <f t="shared" si="2"/>
        <v>-2.904</v>
      </c>
    </row>
    <row r="13" s="4" customFormat="1" ht="20" customHeight="1" spans="1:5">
      <c r="A13" s="19" t="s">
        <v>21</v>
      </c>
      <c r="B13" s="20" t="s">
        <v>22</v>
      </c>
      <c r="C13" s="21">
        <v>1.691</v>
      </c>
      <c r="D13" s="21">
        <v>1.5185</v>
      </c>
      <c r="E13" s="31">
        <f t="shared" si="2"/>
        <v>-0.1725</v>
      </c>
    </row>
    <row r="14" s="4" customFormat="1" ht="20" customHeight="1" spans="1:5">
      <c r="A14" s="19" t="s">
        <v>23</v>
      </c>
      <c r="B14" s="20" t="s">
        <v>24</v>
      </c>
      <c r="C14" s="21">
        <v>3.0074</v>
      </c>
      <c r="D14" s="21">
        <v>2.6934</v>
      </c>
      <c r="E14" s="31">
        <f t="shared" si="2"/>
        <v>-0.314</v>
      </c>
    </row>
    <row r="15" s="3" customFormat="1" ht="25" customHeight="1" spans="1:5">
      <c r="A15" s="16"/>
      <c r="B15" s="17" t="s">
        <v>25</v>
      </c>
      <c r="C15" s="23">
        <v>42.5333</v>
      </c>
      <c r="D15" s="23">
        <v>38.1982</v>
      </c>
      <c r="E15" s="32">
        <f t="shared" si="2"/>
        <v>-4.3351</v>
      </c>
    </row>
    <row r="16" s="3" customFormat="1" ht="20" customHeight="1" spans="1:5">
      <c r="A16" s="19" t="s">
        <v>26</v>
      </c>
      <c r="B16" s="20" t="s">
        <v>27</v>
      </c>
      <c r="C16" s="21">
        <v>42.5333</v>
      </c>
      <c r="D16" s="21">
        <v>38.1982</v>
      </c>
      <c r="E16" s="31">
        <f t="shared" si="2"/>
        <v>-4.3351</v>
      </c>
    </row>
    <row r="17" s="3" customFormat="1" ht="20" customHeight="1" spans="1:5">
      <c r="A17" s="24" t="s">
        <v>28</v>
      </c>
      <c r="B17" s="20" t="s">
        <v>29</v>
      </c>
      <c r="C17" s="22">
        <v>0</v>
      </c>
      <c r="D17" s="22">
        <v>0</v>
      </c>
      <c r="E17" s="33">
        <f t="shared" si="2"/>
        <v>0</v>
      </c>
    </row>
    <row r="18" s="4" customFormat="1" ht="25" customHeight="1" spans="1:5">
      <c r="A18" s="25"/>
      <c r="B18" s="26" t="s">
        <v>30</v>
      </c>
      <c r="C18" s="27">
        <v>893.1992</v>
      </c>
      <c r="D18" s="27">
        <v>802.16</v>
      </c>
      <c r="E18" s="34">
        <f t="shared" si="2"/>
        <v>-91.0392000000001</v>
      </c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590277777777778" right="0.590277777777778" top="0.747916666666667" bottom="0.747916666666667" header="0.314583333333333" footer="0.314583333333333"/>
  <pageSetup paperSize="9" scale="90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国道G207线雷州番昌至徐闻头铺段安全提升工程方案设计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WPS_1648177451</cp:lastModifiedBy>
  <dcterms:created xsi:type="dcterms:W3CDTF">2022-09-14T17:42:00Z</dcterms:created>
  <cp:lastPrinted>2024-12-27T15:19:00Z</cp:lastPrinted>
  <dcterms:modified xsi:type="dcterms:W3CDTF">2025-02-25T18:36:00Z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D86CD76C5056489DB215CAA778EE47DB_13</vt:lpwstr>
  </property>
  <property fmtid="{D5CDD505-2E9C-101B-9397-08002B2CF9AE}" pid="3" name="KSOProductBuildVer">
    <vt:lpwstr>2052-0.0.0.0</vt:lpwstr>
  </property>
</Properties>
</file>