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国道G235线大埔银江明德段灾毁恢复重建工程方案设计" sheetId="2" r:id="rId1"/>
  </sheets>
  <definedNames>
    <definedName name="_xlnm.Print_Titles" localSheetId="0">国道G235线大埔银江明德段灾毁恢复重建工程方案设计!$3:$4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<sst xmlns="http://schemas.openxmlformats.org/spreadsheetml/2006/main" count="28" uniqueCount="26">
  <si>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附件</t>
  </si>
  <si>
    <t>国道G235线大埔银江明德段灾毁恢复重建工程
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</si>
  <si>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</si>
  <si>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</si>
  <si>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</si>
  <si>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</si>
  <si>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</si>
  <si>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</si>
  <si>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</si>
  <si>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</si>
  <si>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</si>
  <si>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</si>
  <si>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</si>
  <si>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十</t>
  </si>
  <si>
    <t>专项费用</t>
  </si>
  <si>
    <t>第二部分 土地使用及拆迁补偿费</t>
  </si>
  <si>
    <t>第三部分 工程建设其他费用</t>
  </si>
  <si>
    <t>建设项目管理费</t>
  </si>
  <si>
    <t>三</t>
  </si>
  <si>
    <t>建设项目前期工作费</t>
  </si>
  <si>
    <t>五</t>
  </si>
  <si>
    <t>联合试运转费</t>
  </si>
  <si>
    <t>八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</si>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</sst>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3">
    <font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8"/>
      <color theme="1"/>
      <name val="方正小标宋简体"/>
      <charset val="134"/>
    </font>
    <font>
      <b/>
      <sz val="12"/>
      <color indexed="8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4">
    <open main="109" threadCnt="1"/>
    <sheetInfos>
      <sheetInfo cellCmpFml="4" sheetStid="2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tabSelected="1" workbookViewId="0">
      <selection activeCell="G5" sqref="G5"/>
    </sheetView>
  </sheetViews>
  <sheetFormatPr defaultColWidth="9" defaultRowHeight="14.25" outlineLevelCol="4"/>
  <cols>
    <col min="1" max="1" width="8.3" style="5" customWidth="1"/>
    <col min="2" max="2" width="32.9" style="6" customWidth="1"/>
    <col min="3" max="3" width="15.125" style="5" customWidth="1"/>
    <col min="4" max="4" width="16.1" style="5" customWidth="1"/>
    <col min="5" max="5" width="17.8" style="5" customWidth="1"/>
  </cols>
  <sheetData>
    <row r="1" s="1" customFormat="1" ht="25" customHeight="1" spans="1:5">
      <c r="A1" s="7" t="s">
        <v>0</v>
      </c>
      <c r="B1" s="8"/>
      <c r="C1" s="9"/>
      <c r="D1" s="9"/>
      <c r="E1" s="9"/>
    </row>
    <row r="2" s="1" customFormat="1" ht="50" customHeight="1" spans="1:5">
      <c r="A2" s="10" t="s">
        <v>1</v>
      </c>
      <c r="B2" s="11"/>
      <c r="C2" s="11"/>
      <c r="D2" s="11"/>
      <c r="E2" s="11"/>
    </row>
    <row r="3" s="2" customFormat="1" ht="25" customHeight="1" spans="1:5">
      <c r="A3" s="12" t="s">
        <v>2</v>
      </c>
      <c r="B3" s="13" t="s">
        <v>3</v>
      </c>
      <c r="C3" s="13" t="s">
        <v>4</v>
      </c>
      <c r="D3" s="13" t="s">
        <v>5</v>
      </c>
      <c r="E3" s="28" t="s">
        <v>6</v>
      </c>
    </row>
    <row r="4" s="2" customFormat="1" ht="25" customHeight="1" spans="1:5">
      <c r="A4" s="14"/>
      <c r="B4" s="15"/>
      <c r="C4" s="15" t="s">
        <v>7</v>
      </c>
      <c r="D4" s="15" t="s">
        <v>7</v>
      </c>
      <c r="E4" s="29"/>
    </row>
    <row r="5" s="3" customFormat="1" ht="25" customHeight="1" spans="1:5">
      <c r="A5" s="16"/>
      <c r="B5" s="17" t="s">
        <v>8</v>
      </c>
      <c r="C5" s="18">
        <v>288.5012</v>
      </c>
      <c r="D5" s="18">
        <v>259.4982</v>
      </c>
      <c r="E5" s="30">
        <f>D5-C5</f>
        <v>-29.003</v>
      </c>
    </row>
    <row r="6" s="4" customFormat="1" ht="20" customHeight="1" spans="1:5">
      <c r="A6" s="19" t="s">
        <v>9</v>
      </c>
      <c r="B6" s="20" t="s">
        <v>10</v>
      </c>
      <c r="C6" s="21">
        <v>24.038</v>
      </c>
      <c r="D6" s="21">
        <v>20.2943</v>
      </c>
      <c r="E6" s="31">
        <f>D6-C6</f>
        <v>-3.7437</v>
      </c>
    </row>
    <row r="7" s="4" customFormat="1" ht="20" customHeight="1" spans="1:5">
      <c r="A7" s="19" t="s">
        <v>11</v>
      </c>
      <c r="B7" s="20" t="s">
        <v>12</v>
      </c>
      <c r="C7" s="21">
        <v>247.8665</v>
      </c>
      <c r="D7" s="21">
        <v>223.7492</v>
      </c>
      <c r="E7" s="31">
        <f>D7-C7</f>
        <v>-24.1173</v>
      </c>
    </row>
    <row r="8" s="4" customFormat="1" ht="20" customHeight="1" spans="1:5">
      <c r="A8" s="19" t="s">
        <v>13</v>
      </c>
      <c r="B8" s="20" t="s">
        <v>14</v>
      </c>
      <c r="C8" s="21">
        <v>16.5967</v>
      </c>
      <c r="D8" s="21">
        <v>15.4547</v>
      </c>
      <c r="E8" s="31">
        <f t="shared" ref="E8:E17" si="0">D8-C8</f>
        <v>-1.142</v>
      </c>
    </row>
    <row r="9" s="3" customFormat="1" ht="25" customHeight="1" spans="1:5">
      <c r="A9" s="16"/>
      <c r="B9" s="17" t="s">
        <v>15</v>
      </c>
      <c r="C9" s="22">
        <v>0</v>
      </c>
      <c r="D9" s="22">
        <v>0</v>
      </c>
      <c r="E9" s="32">
        <f t="shared" si="0"/>
        <v>0</v>
      </c>
    </row>
    <row r="10" s="3" customFormat="1" ht="25" customHeight="1" spans="1:5">
      <c r="A10" s="16"/>
      <c r="B10" s="17" t="s">
        <v>16</v>
      </c>
      <c r="C10" s="18">
        <v>37.7078</v>
      </c>
      <c r="D10" s="18">
        <v>33.852</v>
      </c>
      <c r="E10" s="30">
        <f t="shared" si="0"/>
        <v>-3.8558</v>
      </c>
    </row>
    <row r="11" s="4" customFormat="1" ht="20" customHeight="1" spans="1:5">
      <c r="A11" s="23" t="s">
        <v>9</v>
      </c>
      <c r="B11" s="20" t="s">
        <v>17</v>
      </c>
      <c r="C11" s="21">
        <v>18.9442</v>
      </c>
      <c r="D11" s="21">
        <v>16.4425</v>
      </c>
      <c r="E11" s="31">
        <f t="shared" si="0"/>
        <v>-2.5017</v>
      </c>
    </row>
    <row r="12" s="4" customFormat="1" ht="20" customHeight="1" spans="1:5">
      <c r="A12" s="23" t="s">
        <v>18</v>
      </c>
      <c r="B12" s="20" t="s">
        <v>19</v>
      </c>
      <c r="C12" s="21">
        <v>17.5105</v>
      </c>
      <c r="D12" s="21">
        <v>16.3715</v>
      </c>
      <c r="E12" s="31">
        <f t="shared" si="0"/>
        <v>-1.139</v>
      </c>
    </row>
    <row r="13" s="4" customFormat="1" ht="20" customHeight="1" spans="1:5">
      <c r="A13" s="23" t="s">
        <v>20</v>
      </c>
      <c r="B13" s="20" t="s">
        <v>21</v>
      </c>
      <c r="C13" s="21">
        <v>0.0991</v>
      </c>
      <c r="D13" s="24">
        <v>0</v>
      </c>
      <c r="E13" s="31">
        <f t="shared" si="0"/>
        <v>-0.0991</v>
      </c>
    </row>
    <row r="14" s="4" customFormat="1" ht="20" customHeight="1" spans="1:5">
      <c r="A14" s="23" t="s">
        <v>22</v>
      </c>
      <c r="B14" s="20" t="s">
        <v>23</v>
      </c>
      <c r="C14" s="21">
        <v>1.154</v>
      </c>
      <c r="D14" s="21">
        <v>1.038</v>
      </c>
      <c r="E14" s="31">
        <f t="shared" si="0"/>
        <v>-0.116</v>
      </c>
    </row>
    <row r="15" s="3" customFormat="1" ht="25" customHeight="1" spans="1:5">
      <c r="A15" s="16"/>
      <c r="B15" s="17" t="s">
        <v>24</v>
      </c>
      <c r="C15" s="18">
        <v>16.3105</v>
      </c>
      <c r="D15" s="22">
        <v>0</v>
      </c>
      <c r="E15" s="30">
        <f t="shared" si="0"/>
        <v>-16.3105</v>
      </c>
    </row>
    <row r="16" s="4" customFormat="1" ht="25" customHeight="1" spans="1:5">
      <c r="A16" s="25"/>
      <c r="B16" s="26" t="s">
        <v>25</v>
      </c>
      <c r="C16" s="27">
        <v>342.5195</v>
      </c>
      <c r="D16" s="27">
        <v>293.3502</v>
      </c>
      <c r="E16" s="33">
        <f t="shared" si="0"/>
        <v>-49.1693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708661417322835" right="0.708661417322835" top="0.748031496062992" bottom="0.748031496062992" header="0.31496062992126" footer="0.31496062992126"/>
  <pageSetup paperSize="9" scale="91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国道G235线大埔银江明德段灾毁恢复重建工程方案设计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2022-09-14T09:42:00Z</dcterms:created>
  <cp:lastPrinted>2023-11-11T08:17:00Z</cp:lastPrinted>
  <dcterms:modified xsi:type="dcterms:W3CDTF">2024-12-18T17:10:00Z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