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860" windowHeight="12240"/>
  </bookViews>
  <sheets>
    <sheet name="国道G323线连山铜锣塘至鹰扬关段灾害防治工程方案设计" sheetId="1" r:id="rId1"/>
  </sheets>
  <definedNames>
    <definedName name="_xlnm.Print_Area" localSheetId="0">国道G323线连山铜锣塘至鹰扬关段灾害防治工程方案设计!$A$1:$E$20</definedName>
    <definedName name="_xlnm.Print_Titles" localSheetId="0">国道G323线连山铜锣塘至鹰扬关段灾害防治工程方案设计!$3:$4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<sst xmlns="http://schemas.openxmlformats.org/spreadsheetml/2006/main" count="36" uniqueCount="32">
  <si>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附件</t>
  </si>
  <si>
    <t>国道G323线连山铜锣塘至鹰扬关段灾害防治
工程方案设计概算审查表</t>
  </si>
  <si>
    <t>项</t>
  </si>
  <si>
    <t>工程或费用名称</t>
  </si>
  <si>
    <t>方案设计</t>
  </si>
  <si>
    <t>审查意见</t>
  </si>
  <si>
    <t>增（+）减（-）金额（万元）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</si>
  <si>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</si>
  <si>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</si>
  <si>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</si>
  <si>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</si>
  <si>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</si>
  <si>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</si>
  <si>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</si>
  <si>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</si>
  <si>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</si>
  <si>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</si>
  <si>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</si>
  <si>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</si>
  <si>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</si>
  <si>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</si>
  <si>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</si>
  <si>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</si>
  <si>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</si>
  <si>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</si>
  <si>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</si>
  <si>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八</t>
  </si>
  <si>
    <t>工程保险费</t>
  </si>
  <si>
    <t>九</t>
  </si>
  <si>
    <t>其他相关费用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</si>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</sst>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color rgb="FF000000"/>
      <name val="宋体"/>
      <charset val="134"/>
    </font>
    <font>
      <b/>
      <sz val="10"/>
      <color rgb="FF000000"/>
      <name val="Arial"/>
      <charset val="134"/>
    </font>
    <font>
      <sz val="12"/>
      <name val="仿宋_GB2312"/>
      <charset val="134"/>
    </font>
    <font>
      <sz val="12"/>
      <color rgb="FF000000"/>
      <name val="黑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b/>
      <sz val="10"/>
      <name val="黑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6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1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6" fillId="6" borderId="15" applyNumberFormat="0" applyAlignment="0" applyProtection="0">
      <alignment vertical="center"/>
    </xf>
    <xf numFmtId="0" fontId="27" fillId="7" borderId="17" applyNumberForma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4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6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  <xf numFmtId="0" fontId="9" fillId="3" borderId="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top"/>
    </xf>
    <xf numFmtId="0" fontId="14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176" fontId="11" fillId="0" borderId="8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top"/>
    </xf>
    <xf numFmtId="176" fontId="4" fillId="3" borderId="0" xfId="0" applyNumberFormat="1" applyFont="1" applyFill="1" applyBorder="1" applyAlignment="1">
      <alignment vertical="top"/>
    </xf>
    <xf numFmtId="176" fontId="12" fillId="0" borderId="8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top"/>
    </xf>
    <xf numFmtId="176" fontId="5" fillId="3" borderId="0" xfId="0" applyNumberFormat="1" applyFont="1" applyFill="1" applyBorder="1" applyAlignment="1">
      <alignment vertical="top"/>
    </xf>
    <xf numFmtId="0" fontId="11" fillId="0" borderId="8" xfId="0" applyNumberFormat="1" applyFont="1" applyFill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4" fillId="2" borderId="11" xfId="0" applyFont="1" applyFill="1" applyBorder="1" applyAlignment="1">
      <alignment vertical="top"/>
    </xf>
    <xf numFmtId="0" fontId="5" fillId="2" borderId="11" xfId="0" applyFont="1" applyFill="1" applyBorder="1" applyAlignment="1">
      <alignment vertical="top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03" threadCnt="1"/>
    <sheetInfos>
      <sheetInfo cellCmpFml="2" sheetStid="1">
        <open main="4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BH20"/>
  <sheetViews>
    <sheetView tabSelected="1" zoomScaleSheetLayoutView="115" workbookViewId="0">
      <selection activeCell="D23" sqref="D23"/>
    </sheetView>
  </sheetViews>
  <sheetFormatPr defaultColWidth="10" defaultRowHeight="12.75" customHeight="1"/>
  <cols>
    <col min="1" max="1" width="6.5" style="7" customWidth="1"/>
    <col min="2" max="2" width="30.625" style="8" customWidth="1"/>
    <col min="3" max="3" width="13.75" style="9" customWidth="1"/>
    <col min="4" max="4" width="12.2" style="9" customWidth="1"/>
    <col min="5" max="5" width="15.125" style="9" customWidth="1"/>
    <col min="6" max="6" width="10" style="10" customWidth="1"/>
    <col min="7" max="59" width="10" style="10"/>
    <col min="60" max="16384" width="10" style="7"/>
  </cols>
  <sheetData>
    <row r="1" s="1" customFormat="1" ht="25" customHeight="1" spans="1:59">
      <c r="A1" s="11" t="s">
        <v>0</v>
      </c>
      <c r="B1" s="12"/>
      <c r="C1" s="13"/>
      <c r="D1" s="13"/>
      <c r="E1" s="13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="2" customFormat="1" ht="45" customHeight="1" spans="1:59">
      <c r="A2" s="14" t="s">
        <v>1</v>
      </c>
      <c r="B2" s="14"/>
      <c r="C2" s="14"/>
      <c r="D2" s="14"/>
      <c r="E2" s="14"/>
      <c r="F2" s="31"/>
      <c r="G2" s="31"/>
      <c r="H2" s="31"/>
      <c r="I2" s="31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</row>
    <row r="3" s="3" customFormat="1" ht="25" customHeight="1" spans="1:60">
      <c r="A3" s="15" t="s">
        <v>2</v>
      </c>
      <c r="B3" s="16" t="s">
        <v>3</v>
      </c>
      <c r="C3" s="16" t="s">
        <v>4</v>
      </c>
      <c r="D3" s="16" t="s">
        <v>5</v>
      </c>
      <c r="E3" s="32" t="s">
        <v>6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44"/>
    </row>
    <row r="4" s="4" customFormat="1" ht="25" customHeight="1" spans="1:60">
      <c r="A4" s="17"/>
      <c r="B4" s="18"/>
      <c r="C4" s="18" t="s">
        <v>7</v>
      </c>
      <c r="D4" s="18" t="s">
        <v>7</v>
      </c>
      <c r="E4" s="34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5"/>
    </row>
    <row r="5" s="5" customFormat="1" ht="25" customHeight="1" spans="1:60">
      <c r="A5" s="19"/>
      <c r="B5" s="20" t="s">
        <v>8</v>
      </c>
      <c r="C5" s="21">
        <v>2049.939</v>
      </c>
      <c r="D5" s="21">
        <v>1846.0421</v>
      </c>
      <c r="E5" s="35">
        <f t="shared" ref="E5:E11" si="0">D5-C5</f>
        <v>-203.8969</v>
      </c>
      <c r="F5" s="36"/>
      <c r="G5" s="37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46"/>
    </row>
    <row r="6" s="5" customFormat="1" ht="20" customHeight="1" spans="1:60">
      <c r="A6" s="19" t="s">
        <v>9</v>
      </c>
      <c r="B6" s="22" t="s">
        <v>10</v>
      </c>
      <c r="C6" s="23">
        <v>16.915</v>
      </c>
      <c r="D6" s="23">
        <v>13.4645</v>
      </c>
      <c r="E6" s="38">
        <f t="shared" si="0"/>
        <v>-3.4505</v>
      </c>
      <c r="F6" s="36"/>
      <c r="G6" s="37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46"/>
    </row>
    <row r="7" s="6" customFormat="1" ht="20" customHeight="1" spans="1:60">
      <c r="A7" s="24" t="s">
        <v>11</v>
      </c>
      <c r="B7" s="22" t="s">
        <v>12</v>
      </c>
      <c r="C7" s="23">
        <v>1915.7692</v>
      </c>
      <c r="D7" s="23">
        <v>1724.182</v>
      </c>
      <c r="E7" s="38">
        <f t="shared" si="0"/>
        <v>-191.5872</v>
      </c>
      <c r="F7" s="39"/>
      <c r="G7" s="40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47"/>
    </row>
    <row r="8" s="6" customFormat="1" ht="20" customHeight="1" spans="1:60">
      <c r="A8" s="24" t="s">
        <v>13</v>
      </c>
      <c r="B8" s="22" t="s">
        <v>14</v>
      </c>
      <c r="C8" s="23">
        <v>3.9756</v>
      </c>
      <c r="D8" s="23">
        <v>3.9134</v>
      </c>
      <c r="E8" s="38">
        <f t="shared" si="0"/>
        <v>-0.0621999999999998</v>
      </c>
      <c r="F8" s="39"/>
      <c r="G8" s="40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47"/>
    </row>
    <row r="9" s="6" customFormat="1" ht="20" customHeight="1" spans="1:60">
      <c r="A9" s="24" t="s">
        <v>15</v>
      </c>
      <c r="B9" s="22" t="s">
        <v>16</v>
      </c>
      <c r="C9" s="23">
        <v>12.8789</v>
      </c>
      <c r="D9" s="23">
        <v>12.8149</v>
      </c>
      <c r="E9" s="38">
        <f t="shared" si="0"/>
        <v>-0.0640000000000001</v>
      </c>
      <c r="F9" s="39"/>
      <c r="G9" s="40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47"/>
    </row>
    <row r="10" s="6" customFormat="1" ht="20" customHeight="1" spans="1:60">
      <c r="A10" s="24" t="s">
        <v>17</v>
      </c>
      <c r="B10" s="22" t="s">
        <v>18</v>
      </c>
      <c r="C10" s="23">
        <v>2.2001</v>
      </c>
      <c r="D10" s="23">
        <v>1.405</v>
      </c>
      <c r="E10" s="38">
        <f t="shared" si="0"/>
        <v>-0.7951</v>
      </c>
      <c r="F10" s="39"/>
      <c r="G10" s="40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47"/>
    </row>
    <row r="11" s="6" customFormat="1" ht="20" customHeight="1" spans="1:60">
      <c r="A11" s="24" t="s">
        <v>19</v>
      </c>
      <c r="B11" s="22" t="s">
        <v>20</v>
      </c>
      <c r="C11" s="23">
        <v>98.2002</v>
      </c>
      <c r="D11" s="23">
        <v>90.2623</v>
      </c>
      <c r="E11" s="38">
        <f t="shared" si="0"/>
        <v>-7.9379</v>
      </c>
      <c r="F11" s="39"/>
      <c r="G11" s="40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47"/>
    </row>
    <row r="12" s="5" customFormat="1" ht="25" customHeight="1" spans="1:60">
      <c r="A12" s="19"/>
      <c r="B12" s="20" t="s">
        <v>21</v>
      </c>
      <c r="C12" s="21">
        <v>17.4469</v>
      </c>
      <c r="D12" s="21">
        <v>17.4469</v>
      </c>
      <c r="E12" s="41">
        <f t="shared" ref="E11:E20" si="1">D12-C12</f>
        <v>0</v>
      </c>
      <c r="F12" s="36"/>
      <c r="G12" s="37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46"/>
    </row>
    <row r="13" s="5" customFormat="1" ht="25" customHeight="1" spans="1:60">
      <c r="A13" s="19"/>
      <c r="B13" s="20" t="s">
        <v>22</v>
      </c>
      <c r="C13" s="21">
        <v>331.6809</v>
      </c>
      <c r="D13" s="21">
        <v>256.9988</v>
      </c>
      <c r="E13" s="35">
        <f t="shared" si="1"/>
        <v>-74.6821</v>
      </c>
      <c r="F13" s="36"/>
      <c r="G13" s="37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46"/>
    </row>
    <row r="14" s="6" customFormat="1" ht="20" customHeight="1" spans="1:60">
      <c r="A14" s="24" t="s">
        <v>9</v>
      </c>
      <c r="B14" s="22" t="s">
        <v>23</v>
      </c>
      <c r="C14" s="23">
        <v>101.8964</v>
      </c>
      <c r="D14" s="23">
        <v>53.2943</v>
      </c>
      <c r="E14" s="38">
        <f t="shared" si="1"/>
        <v>-48.6021</v>
      </c>
      <c r="F14" s="39"/>
      <c r="G14" s="4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47"/>
    </row>
    <row r="15" s="6" customFormat="1" ht="20" customHeight="1" spans="1:60">
      <c r="A15" s="24" t="s">
        <v>13</v>
      </c>
      <c r="B15" s="22" t="s">
        <v>24</v>
      </c>
      <c r="C15" s="23">
        <v>131.8847</v>
      </c>
      <c r="D15" s="23">
        <v>110.7625</v>
      </c>
      <c r="E15" s="38">
        <f t="shared" si="1"/>
        <v>-21.1222</v>
      </c>
      <c r="F15" s="39"/>
      <c r="G15" s="40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47"/>
    </row>
    <row r="16" s="6" customFormat="1" ht="20" customHeight="1" spans="1:60">
      <c r="A16" s="24" t="s">
        <v>17</v>
      </c>
      <c r="B16" s="22" t="s">
        <v>25</v>
      </c>
      <c r="C16" s="25">
        <v>29.7</v>
      </c>
      <c r="D16" s="23">
        <v>25.5578</v>
      </c>
      <c r="E16" s="38">
        <f t="shared" si="1"/>
        <v>-4.1422</v>
      </c>
      <c r="F16" s="39"/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47"/>
    </row>
    <row r="17" s="6" customFormat="1" ht="20" customHeight="1" spans="1:60">
      <c r="A17" s="24" t="s">
        <v>26</v>
      </c>
      <c r="B17" s="22" t="s">
        <v>27</v>
      </c>
      <c r="C17" s="23">
        <v>8.1998</v>
      </c>
      <c r="D17" s="23">
        <v>7.3842</v>
      </c>
      <c r="E17" s="38">
        <f t="shared" si="1"/>
        <v>-0.8156</v>
      </c>
      <c r="F17" s="39"/>
      <c r="G17" s="4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47"/>
    </row>
    <row r="18" s="6" customFormat="1" ht="20" customHeight="1" spans="1:60">
      <c r="A18" s="24" t="s">
        <v>28</v>
      </c>
      <c r="B18" s="22" t="s">
        <v>29</v>
      </c>
      <c r="C18" s="23">
        <v>60</v>
      </c>
      <c r="D18" s="23">
        <v>60</v>
      </c>
      <c r="E18" s="38">
        <f t="shared" si="1"/>
        <v>0</v>
      </c>
      <c r="F18" s="39"/>
      <c r="G18" s="4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47"/>
    </row>
    <row r="19" s="5" customFormat="1" ht="25" customHeight="1" spans="1:60">
      <c r="A19" s="19"/>
      <c r="B19" s="20" t="s">
        <v>30</v>
      </c>
      <c r="C19" s="21">
        <v>119.9533</v>
      </c>
      <c r="D19" s="26">
        <v>0</v>
      </c>
      <c r="E19" s="35">
        <f t="shared" si="1"/>
        <v>-119.9533</v>
      </c>
      <c r="F19" s="36"/>
      <c r="G19" s="37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46"/>
    </row>
    <row r="20" s="1" customFormat="1" ht="25" customHeight="1" spans="1:59">
      <c r="A20" s="27"/>
      <c r="B20" s="28" t="s">
        <v>31</v>
      </c>
      <c r="C20" s="29">
        <v>2519.0201</v>
      </c>
      <c r="D20" s="29">
        <v>2120.4878</v>
      </c>
      <c r="E20" s="42">
        <f t="shared" si="1"/>
        <v>-398.5323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</sheetData>
  <sheetProtection formatCells="0" formatColumns="0" formatRows="0" insertRows="0" insertColumns="0" insertHyperlinks="0" deleteColumns="0" deleteRows="0" sort="0" autoFilter="0" pivotTables="0"/>
  <mergeCells count="4">
    <mergeCell ref="A2:E2"/>
    <mergeCell ref="A3:A4"/>
    <mergeCell ref="B3:B4"/>
    <mergeCell ref="E3:E4"/>
  </mergeCells>
  <printOptions horizontalCentered="1"/>
  <pageMargins left="0.590551181102362" right="0.590551181102362" top="0.590551181102362" bottom="0.590551181102362" header="0.196850393700787" footer="0.3149606299212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国道G323线连山铜锣塘至鹰扬关段灾害防治工程方案设计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sheep</cp:lastModifiedBy>
  <dcterms:created xsi:type="dcterms:W3CDTF">2022-08-30T14:46:00Z</dcterms:created>
  <cp:lastPrinted>2024-04-03T16:11:00Z</cp:lastPrinted>
  <dcterms:modified xsi:type="dcterms:W3CDTF">2024-12-13T11:43:00Z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1B78C85C76D04B7185CC2125C28AA1EB</vt:lpwstr>
  </property>
  <property fmtid="{D5CDD505-2E9C-101B-9397-08002B2CF9AE}" pid="3" name="KSOProductBuildVer">
    <vt:lpwstr>2052-0.0.0.0</vt:lpwstr>
  </property>
</Properties>
</file>