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254线龙门永汉李屋段灾毁恢复重建工程方案设计" sheetId="2" r:id="rId1"/>
  </sheets>
  <definedNames>
    <definedName name="_xlnm.Print_Titles" localSheetId="0">省道S254线龙门永汉李屋段灾毁恢复重建工程方案设计!$3:$4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<sst xmlns="http://schemas.openxmlformats.org/spreadsheetml/2006/main" count="25" uniqueCount="23">
  <si>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</t>
  </si>
  <si>
    <t>省道S254线龙门永汉李屋段灾毁恢复重建工程方案设计概算审查表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</si>
  <si>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</si>
  <si>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</si>
  <si>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</si>
  <si>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</si>
  <si>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</si>
  <si>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</si>
  <si>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</si>
  <si>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</si>
  <si>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</si>
  <si>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</si>
  <si>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</si>
  <si>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第二部分 土地使用及拆迁补偿费</t>
  </si>
  <si>
    <t>第三部分 工程建设其他费用</t>
  </si>
  <si>
    <t>项目管理费</t>
  </si>
  <si>
    <t>三</t>
  </si>
  <si>
    <t>项目前期工作费</t>
  </si>
  <si>
    <t>五</t>
  </si>
  <si>
    <t>监测费</t>
  </si>
  <si>
    <t>第四部分 预备费</t>
  </si>
  <si>
    <t>安全生产经费（不作预备费基数）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</si>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</sst>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8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topLeftCell="A5" workbookViewId="0">
      <selection activeCell="F14" sqref="F14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31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32"/>
    </row>
    <row r="5" s="3" customFormat="1" ht="25" customHeight="1" spans="1:5">
      <c r="A5" s="16"/>
      <c r="B5" s="17" t="s">
        <v>8</v>
      </c>
      <c r="C5" s="18">
        <v>376.929</v>
      </c>
      <c r="D5" s="18">
        <v>351.2773</v>
      </c>
      <c r="E5" s="33">
        <f t="shared" ref="E5:E15" si="0">D5-C5</f>
        <v>-25.6516999999999</v>
      </c>
    </row>
    <row r="6" s="4" customFormat="1" ht="20" customHeight="1" spans="1:5">
      <c r="A6" s="19" t="s">
        <v>9</v>
      </c>
      <c r="B6" s="20" t="s">
        <v>10</v>
      </c>
      <c r="C6" s="21">
        <v>1.2548</v>
      </c>
      <c r="D6" s="21">
        <v>1.1183</v>
      </c>
      <c r="E6" s="34">
        <f t="shared" si="0"/>
        <v>-0.1365</v>
      </c>
    </row>
    <row r="7" s="4" customFormat="1" ht="20" customHeight="1" spans="1:5">
      <c r="A7" s="19" t="s">
        <v>11</v>
      </c>
      <c r="B7" s="20" t="s">
        <v>12</v>
      </c>
      <c r="C7" s="21">
        <v>375.6742</v>
      </c>
      <c r="D7" s="21">
        <v>350.159</v>
      </c>
      <c r="E7" s="34">
        <f t="shared" si="0"/>
        <v>-25.5152</v>
      </c>
    </row>
    <row r="8" s="3" customFormat="1" ht="25" customHeight="1" spans="1:5">
      <c r="A8" s="16"/>
      <c r="B8" s="17" t="s">
        <v>13</v>
      </c>
      <c r="C8" s="22">
        <v>0</v>
      </c>
      <c r="D8" s="22">
        <v>0</v>
      </c>
      <c r="E8" s="35">
        <f t="shared" si="0"/>
        <v>0</v>
      </c>
    </row>
    <row r="9" s="3" customFormat="1" ht="25" customHeight="1" spans="1:5">
      <c r="A9" s="16"/>
      <c r="B9" s="17" t="s">
        <v>14</v>
      </c>
      <c r="C9" s="18">
        <v>37.8808</v>
      </c>
      <c r="D9" s="18">
        <v>36.2073</v>
      </c>
      <c r="E9" s="33">
        <f t="shared" si="0"/>
        <v>-1.6735</v>
      </c>
    </row>
    <row r="10" s="4" customFormat="1" ht="20" customHeight="1" spans="1:5">
      <c r="A10" s="23" t="s">
        <v>9</v>
      </c>
      <c r="B10" s="20" t="s">
        <v>15</v>
      </c>
      <c r="C10" s="21">
        <v>9.8001</v>
      </c>
      <c r="D10" s="21">
        <v>9.1332</v>
      </c>
      <c r="E10" s="34">
        <f t="shared" si="0"/>
        <v>-0.6669</v>
      </c>
    </row>
    <row r="11" s="4" customFormat="1" ht="20" customHeight="1" spans="1:5">
      <c r="A11" s="23" t="s">
        <v>16</v>
      </c>
      <c r="B11" s="20" t="s">
        <v>17</v>
      </c>
      <c r="C11" s="21">
        <v>18.0807</v>
      </c>
      <c r="D11" s="21">
        <v>17.0741</v>
      </c>
      <c r="E11" s="34">
        <f t="shared" si="0"/>
        <v>-1.0066</v>
      </c>
    </row>
    <row r="12" s="4" customFormat="1" ht="20" customHeight="1" spans="1:5">
      <c r="A12" s="23" t="s">
        <v>18</v>
      </c>
      <c r="B12" s="20" t="s">
        <v>19</v>
      </c>
      <c r="C12" s="24">
        <v>10</v>
      </c>
      <c r="D12" s="24">
        <v>10</v>
      </c>
      <c r="E12" s="36">
        <f t="shared" si="0"/>
        <v>0</v>
      </c>
    </row>
    <row r="13" s="3" customFormat="1" ht="25" customHeight="1" spans="1:5">
      <c r="A13" s="16"/>
      <c r="B13" s="17" t="s">
        <v>20</v>
      </c>
      <c r="C13" s="18">
        <v>12.4443</v>
      </c>
      <c r="D13" s="22">
        <v>0</v>
      </c>
      <c r="E13" s="33">
        <f t="shared" si="0"/>
        <v>-12.4443</v>
      </c>
    </row>
    <row r="14" s="3" customFormat="1" ht="25" customHeight="1" spans="1:5">
      <c r="A14" s="25"/>
      <c r="B14" s="26" t="s">
        <v>21</v>
      </c>
      <c r="C14" s="27">
        <v>3.7693</v>
      </c>
      <c r="D14" s="27">
        <v>3.5128</v>
      </c>
      <c r="E14" s="33">
        <f t="shared" si="0"/>
        <v>-0.2565</v>
      </c>
    </row>
    <row r="15" s="4" customFormat="1" ht="25" customHeight="1" spans="1:5">
      <c r="A15" s="28"/>
      <c r="B15" s="29" t="s">
        <v>22</v>
      </c>
      <c r="C15" s="30">
        <v>431.0234</v>
      </c>
      <c r="D15" s="30">
        <v>391</v>
      </c>
      <c r="E15" s="37">
        <f t="shared" si="0"/>
        <v>-40.0234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省道S254线龙门永汉李屋段灾毁恢复重建工程方案设计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2023-11-11T08:17:00Z</cp:lastPrinted>
  <dcterms:modified xsi:type="dcterms:W3CDTF">2024-12-21T14:08:00Z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