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457" windowHeight="6651"/>
  </bookViews>
  <sheets>
    <sheet name="省道S332线大埔茶阳花窗段灾毁恢复重建工程方案设计" sheetId="2" r:id="rId1"/>
  </sheets>
  <definedNames>
    <definedName name="_xlnm.Print_Titles" localSheetId="0">省道S332线大埔茶阳花窗段灾毁恢复重建工程方案设计!$3:$4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<sst xmlns="http://schemas.openxmlformats.org/spreadsheetml/2006/main" count="34" uniqueCount="31">
  <si>
    <t>附件</t>
  </si>
  <si>
    <t>省道S332线大埔茶阳花窗段灾毁恢复重建工程方案设计概算审查表</t>
  </si>
  <si>
    <t>项</t>
  </si>
  <si>
    <t>工程或费用名称</t>
  </si>
  <si>
    <t>方案设计</t>
  </si>
  <si>
    <t>审查意见</t>
  </si>
  <si>
    <t>增（＋）减（－）金额（万元）</t>
  </si>
  <si>
    <t>概算（万元）</t>
  </si>
  <si>
    <t>第一部分 建筑安装工程费</t>
  </si>
  <si>
    <t>一</t>
  </si>
  <si>
    <t>临时工程</t>
  </si>
  <si>
    <t>二</t>
  </si>
  <si>
    <t>路基工程</t>
  </si>
  <si>
    <t>三</t>
  </si>
  <si>
    <t>路面工程</t>
  </si>
  <si>
    <t>七</t>
  </si>
  <si>
    <t>交通工程及沿线设施</t>
  </si>
  <si>
    <t>十</t>
  </si>
  <si>
    <t>专项费用</t>
  </si>
  <si>
    <t>第二部分 土地使用及拆迁补偿费</t>
  </si>
  <si>
    <t>第三部分 工程建设其他费用</t>
  </si>
  <si>
    <t>建设项目管理费</t>
  </si>
  <si>
    <t>建设项目前期工作费</t>
  </si>
  <si>
    <t>四</t>
  </si>
  <si>
    <t>专项评价（估）费</t>
  </si>
  <si>
    <t>五</t>
  </si>
  <si>
    <t>联合试运转费</t>
  </si>
  <si>
    <t>八</t>
  </si>
  <si>
    <t>工程保险费</t>
  </si>
  <si>
    <t>第四部分 预备费</t>
  </si>
  <si>
    <t>公路基本造价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</si>
</sst>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33">
    <font>
      <sz val="12"/>
      <color rgb="FF000000"/>
      <name val="宋体"/>
      <charset val="134"/>
    </font>
    <font>
      <sz val="12"/>
      <color rgb="FF000000"/>
      <name val="黑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0"/>
      <color rgb="FF000000"/>
      <name val="Arial"/>
      <charset val="134"/>
    </font>
    <font>
      <sz val="14"/>
      <color rgb="FF000000"/>
      <name val="黑体"/>
      <charset val="134"/>
    </font>
    <font>
      <sz val="16"/>
      <color rgb="FF000000"/>
      <name val="宋体"/>
      <charset val="134"/>
    </font>
    <font>
      <sz val="16"/>
      <color theme="1"/>
      <name val="方正小标宋简体"/>
      <charset val="134"/>
    </font>
    <font>
      <b/>
      <sz val="12"/>
      <color indexed="8"/>
      <name val="黑体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1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6" borderId="15" applyNumberFormat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177" fontId="10" fillId="0" borderId="3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 wrapText="1"/>
    </xf>
    <xf numFmtId="176" fontId="8" fillId="0" borderId="8" xfId="0" applyNumberFormat="1" applyFont="1" applyFill="1" applyBorder="1" applyAlignment="1">
      <alignment horizontal="center" vertical="center" wrapText="1"/>
    </xf>
    <xf numFmtId="176" fontId="9" fillId="0" borderId="8" xfId="0" applyNumberFormat="1" applyFont="1" applyBorder="1" applyAlignment="1">
      <alignment horizontal="center" vertical="center"/>
    </xf>
    <xf numFmtId="176" fontId="11" fillId="0" borderId="8" xfId="0" applyNumberFormat="1" applyFont="1" applyBorder="1" applyAlignment="1">
      <alignment horizontal="center" vertical="center"/>
    </xf>
    <xf numFmtId="0" fontId="9" fillId="0" borderId="8" xfId="0" applyNumberFormat="1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2">
    <open main="112" threadCnt="1"/>
    <sheetInfos>
      <sheetInfo cellCmpFml="2" sheetStid="2">
        <open main="2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9"/>
  <sheetViews>
    <sheetView tabSelected="1" topLeftCell="A6" workbookViewId="0">
      <selection activeCell="A3" sqref="A3:E19"/>
    </sheetView>
  </sheetViews>
  <sheetFormatPr defaultColWidth="9" defaultRowHeight="14.25" outlineLevelCol="4"/>
  <cols>
    <col min="1" max="1" width="9.5" style="5" customWidth="1"/>
    <col min="2" max="2" width="34.25" style="6" customWidth="1"/>
    <col min="3" max="3" width="15.125" style="5" customWidth="1"/>
    <col min="4" max="4" width="16.875" style="5" customWidth="1"/>
    <col min="5" max="5" width="18.25" style="5" customWidth="1"/>
  </cols>
  <sheetData>
    <row r="1" s="1" customFormat="1" ht="25" customHeight="1" spans="1:5">
      <c r="A1" s="7" t="s">
        <v>0</v>
      </c>
      <c r="B1" s="8"/>
      <c r="C1" s="9"/>
      <c r="D1" s="9"/>
      <c r="E1" s="9"/>
    </row>
    <row r="2" s="1" customFormat="1" ht="35" customHeight="1" spans="1:5">
      <c r="A2" s="10" t="s">
        <v>1</v>
      </c>
      <c r="B2" s="11"/>
      <c r="C2" s="11"/>
      <c r="D2" s="11"/>
      <c r="E2" s="11"/>
    </row>
    <row r="3" s="2" customFormat="1" ht="25" customHeight="1" spans="1:5">
      <c r="A3" s="12" t="s">
        <v>2</v>
      </c>
      <c r="B3" s="13" t="s">
        <v>3</v>
      </c>
      <c r="C3" s="13" t="s">
        <v>4</v>
      </c>
      <c r="D3" s="13" t="s">
        <v>5</v>
      </c>
      <c r="E3" s="27" t="s">
        <v>6</v>
      </c>
    </row>
    <row r="4" s="2" customFormat="1" ht="25" customHeight="1" spans="1:5">
      <c r="A4" s="14"/>
      <c r="B4" s="15"/>
      <c r="C4" s="15" t="s">
        <v>7</v>
      </c>
      <c r="D4" s="15" t="s">
        <v>7</v>
      </c>
      <c r="E4" s="28"/>
    </row>
    <row r="5" s="3" customFormat="1" ht="25" customHeight="1" spans="1:5">
      <c r="A5" s="16"/>
      <c r="B5" s="17" t="s">
        <v>8</v>
      </c>
      <c r="C5" s="18">
        <v>287.0772</v>
      </c>
      <c r="D5" s="18">
        <v>281.5251</v>
      </c>
      <c r="E5" s="29">
        <f t="shared" ref="E5:E10" si="0">D5-C5</f>
        <v>-5.5521</v>
      </c>
    </row>
    <row r="6" s="4" customFormat="1" ht="20" customHeight="1" spans="1:5">
      <c r="A6" s="19" t="s">
        <v>9</v>
      </c>
      <c r="B6" s="20" t="s">
        <v>10</v>
      </c>
      <c r="C6" s="21">
        <v>5.888</v>
      </c>
      <c r="D6" s="21">
        <v>4.5768</v>
      </c>
      <c r="E6" s="30">
        <f t="shared" si="0"/>
        <v>-1.3112</v>
      </c>
    </row>
    <row r="7" s="4" customFormat="1" ht="20" customHeight="1" spans="1:5">
      <c r="A7" s="19" t="s">
        <v>11</v>
      </c>
      <c r="B7" s="20" t="s">
        <v>12</v>
      </c>
      <c r="C7" s="21">
        <v>249.2705</v>
      </c>
      <c r="D7" s="21">
        <v>245.1894</v>
      </c>
      <c r="E7" s="30">
        <f t="shared" si="0"/>
        <v>-4.08109999999999</v>
      </c>
    </row>
    <row r="8" s="4" customFormat="1" ht="20" customHeight="1" spans="1:5">
      <c r="A8" s="19" t="s">
        <v>13</v>
      </c>
      <c r="B8" s="20" t="s">
        <v>14</v>
      </c>
      <c r="C8" s="21">
        <v>9.9712</v>
      </c>
      <c r="D8" s="21">
        <v>9.8756</v>
      </c>
      <c r="E8" s="30">
        <f t="shared" si="0"/>
        <v>-0.0955999999999992</v>
      </c>
    </row>
    <row r="9" s="4" customFormat="1" ht="20" customHeight="1" spans="1:5">
      <c r="A9" s="19" t="s">
        <v>15</v>
      </c>
      <c r="B9" s="20" t="s">
        <v>16</v>
      </c>
      <c r="C9" s="21">
        <v>4.5504</v>
      </c>
      <c r="D9" s="21">
        <v>4.6824</v>
      </c>
      <c r="E9" s="30">
        <f t="shared" si="0"/>
        <v>0.132000000000001</v>
      </c>
    </row>
    <row r="10" s="4" customFormat="1" ht="20" customHeight="1" spans="1:5">
      <c r="A10" s="19" t="s">
        <v>17</v>
      </c>
      <c r="B10" s="20" t="s">
        <v>18</v>
      </c>
      <c r="C10" s="21">
        <v>17.3971</v>
      </c>
      <c r="D10" s="21">
        <v>17.2009</v>
      </c>
      <c r="E10" s="30">
        <f t="shared" si="0"/>
        <v>-0.196199999999997</v>
      </c>
    </row>
    <row r="11" s="3" customFormat="1" ht="25" customHeight="1" spans="1:5">
      <c r="A11" s="16"/>
      <c r="B11" s="17" t="s">
        <v>19</v>
      </c>
      <c r="C11" s="22">
        <v>0</v>
      </c>
      <c r="D11" s="22">
        <v>0</v>
      </c>
      <c r="E11" s="31">
        <f t="shared" ref="E10:E19" si="1">D11-C11</f>
        <v>0</v>
      </c>
    </row>
    <row r="12" s="3" customFormat="1" ht="25" customHeight="1" spans="1:5">
      <c r="A12" s="16"/>
      <c r="B12" s="17" t="s">
        <v>20</v>
      </c>
      <c r="C12" s="18">
        <v>55.2711</v>
      </c>
      <c r="D12" s="18">
        <v>38.157</v>
      </c>
      <c r="E12" s="29">
        <f t="shared" si="1"/>
        <v>-17.1141</v>
      </c>
    </row>
    <row r="13" s="4" customFormat="1" ht="20" customHeight="1" spans="1:5">
      <c r="A13" s="23" t="s">
        <v>9</v>
      </c>
      <c r="B13" s="20" t="s">
        <v>21</v>
      </c>
      <c r="C13" s="21">
        <v>22.6558</v>
      </c>
      <c r="D13" s="21">
        <v>20.8876</v>
      </c>
      <c r="E13" s="30">
        <f t="shared" si="1"/>
        <v>-1.7682</v>
      </c>
    </row>
    <row r="14" s="4" customFormat="1" ht="20" customHeight="1" spans="1:5">
      <c r="A14" s="23" t="s">
        <v>13</v>
      </c>
      <c r="B14" s="20" t="s">
        <v>22</v>
      </c>
      <c r="C14" s="21">
        <v>16.3615</v>
      </c>
      <c r="D14" s="21">
        <v>16.1433</v>
      </c>
      <c r="E14" s="30">
        <f t="shared" si="1"/>
        <v>-0.2182</v>
      </c>
    </row>
    <row r="15" s="4" customFormat="1" ht="20" customHeight="1" spans="1:5">
      <c r="A15" s="23" t="s">
        <v>23</v>
      </c>
      <c r="B15" s="20" t="s">
        <v>24</v>
      </c>
      <c r="C15" s="21">
        <v>15</v>
      </c>
      <c r="D15" s="21">
        <v>0</v>
      </c>
      <c r="E15" s="30">
        <f t="shared" si="1"/>
        <v>-15</v>
      </c>
    </row>
    <row r="16" s="4" customFormat="1" ht="20" customHeight="1" spans="1:5">
      <c r="A16" s="23" t="s">
        <v>25</v>
      </c>
      <c r="B16" s="20" t="s">
        <v>26</v>
      </c>
      <c r="C16" s="21">
        <v>0.1055</v>
      </c>
      <c r="D16" s="21">
        <v>0</v>
      </c>
      <c r="E16" s="30">
        <f t="shared" si="1"/>
        <v>-0.1055</v>
      </c>
    </row>
    <row r="17" s="4" customFormat="1" ht="20" customHeight="1" spans="1:5">
      <c r="A17" s="23" t="s">
        <v>27</v>
      </c>
      <c r="B17" s="20" t="s">
        <v>28</v>
      </c>
      <c r="C17" s="21">
        <v>1.1483</v>
      </c>
      <c r="D17" s="21">
        <v>1.1261</v>
      </c>
      <c r="E17" s="30">
        <f t="shared" si="1"/>
        <v>-0.0222</v>
      </c>
    </row>
    <row r="18" s="3" customFormat="1" ht="25" customHeight="1" spans="1:5">
      <c r="A18" s="16"/>
      <c r="B18" s="17" t="s">
        <v>29</v>
      </c>
      <c r="C18" s="18">
        <v>17.1174</v>
      </c>
      <c r="D18" s="22">
        <v>0</v>
      </c>
      <c r="E18" s="29">
        <f t="shared" si="1"/>
        <v>-17.1174</v>
      </c>
    </row>
    <row r="19" s="4" customFormat="1" ht="25" customHeight="1" spans="1:5">
      <c r="A19" s="24"/>
      <c r="B19" s="25" t="s">
        <v>30</v>
      </c>
      <c r="C19" s="26">
        <v>359.47</v>
      </c>
      <c r="D19" s="26">
        <v>319.6821</v>
      </c>
      <c r="E19" s="32">
        <f t="shared" si="1"/>
        <v>-39.7879</v>
      </c>
    </row>
  </sheetData>
  <sheetProtection formatCells="0" insertHyperlinks="0" autoFilter="0"/>
  <mergeCells count="4">
    <mergeCell ref="A2:E2"/>
    <mergeCell ref="A3:A4"/>
    <mergeCell ref="B3:B4"/>
    <mergeCell ref="E3:E4"/>
  </mergeCells>
  <printOptions horizontalCentered="1"/>
  <pageMargins left="0.590277777777778" right="0.590277777777778" top="0.747916666666667" bottom="0.747916666666667" header="0.314583333333333" footer="0.314583333333333"/>
  <pageSetup paperSize="9" scale="90" fitToHeight="0" orientation="portrait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2"/>
  <pixelatorList sheetStid="3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WWO_wpscloud_20241015115156-8bcb730b6c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省道S332线大埔茶阳花窗段灾毁恢复重建工程方案设计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WPS_1648177451</cp:lastModifiedBy>
  <dcterms:created xsi:type="dcterms:W3CDTF">2022-09-14T17:42:00Z</dcterms:created>
  <cp:lastPrinted>2023-11-11T16:17:00Z</cp:lastPrinted>
  <dcterms:modified xsi:type="dcterms:W3CDTF">2024-12-21T18:58:00Z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2052-0.0.0.0</vt:lpwstr>
  </property>
</Properties>
</file>