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332线大埔茶阳花窗段灾毁恢复重建工程方案设计" sheetId="2" r:id="rId1"/>
  </sheets>
  <definedNames>
    <definedName name="_xlnm.Print_Titles" localSheetId="0">省道S332线大埔茶阳花窗段灾毁恢复重建工程方案设计!$3:$4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<sst xmlns="http://schemas.openxmlformats.org/spreadsheetml/2006/main" count="34" uniqueCount="31">
  <si>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</t>
  </si>
  <si>
    <t>省道S332线大埔茶阳花窗段灾毁恢复重建工程方案设计概算审查表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</si>
  <si>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</si>
  <si>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</si>
  <si>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</si>
  <si>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</si>
  <si>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</si>
  <si>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</si>
  <si>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</si>
  <si>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</si>
  <si>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</si>
  <si>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</si>
  <si>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</si>
  <si>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</si>
  <si>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</si>
  <si>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</si>
  <si>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</si>
  <si>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</si>
  <si>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</si>
  <si>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</si>
  <si>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</si>
  <si>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</si>
  <si>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</si>
  <si>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四</t>
  </si>
  <si>
    <t>专项评价（估）费</t>
  </si>
  <si>
    <t>五</t>
  </si>
  <si>
    <t>联合试运转费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</si>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</sst>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2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6" workbookViewId="0">
      <selection activeCell="A3" sqref="A3:E19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287.0772</v>
      </c>
      <c r="D5" s="18">
        <v>281.5251</v>
      </c>
      <c r="E5" s="29">
        <f t="shared" ref="E5:E10" si="0">D5-C5</f>
        <v>-5.5521</v>
      </c>
    </row>
    <row r="6" s="4" customFormat="1" ht="20" customHeight="1" spans="1:5">
      <c r="A6" s="19" t="s">
        <v>9</v>
      </c>
      <c r="B6" s="20" t="s">
        <v>10</v>
      </c>
      <c r="C6" s="21">
        <v>5.888</v>
      </c>
      <c r="D6" s="21">
        <v>4.5768</v>
      </c>
      <c r="E6" s="30">
        <f t="shared" si="0"/>
        <v>-1.3112</v>
      </c>
    </row>
    <row r="7" s="4" customFormat="1" ht="20" customHeight="1" spans="1:5">
      <c r="A7" s="19" t="s">
        <v>11</v>
      </c>
      <c r="B7" s="20" t="s">
        <v>12</v>
      </c>
      <c r="C7" s="21">
        <v>249.2705</v>
      </c>
      <c r="D7" s="21">
        <v>245.1894</v>
      </c>
      <c r="E7" s="30">
        <f t="shared" si="0"/>
        <v>-4.08109999999999</v>
      </c>
    </row>
    <row r="8" s="4" customFormat="1" ht="20" customHeight="1" spans="1:5">
      <c r="A8" s="19" t="s">
        <v>13</v>
      </c>
      <c r="B8" s="20" t="s">
        <v>14</v>
      </c>
      <c r="C8" s="21">
        <v>9.9712</v>
      </c>
      <c r="D8" s="21">
        <v>9.8756</v>
      </c>
      <c r="E8" s="30">
        <f t="shared" si="0"/>
        <v>-0.0955999999999992</v>
      </c>
    </row>
    <row r="9" s="4" customFormat="1" ht="20" customHeight="1" spans="1:5">
      <c r="A9" s="19" t="s">
        <v>15</v>
      </c>
      <c r="B9" s="20" t="s">
        <v>16</v>
      </c>
      <c r="C9" s="21">
        <v>4.5504</v>
      </c>
      <c r="D9" s="21">
        <v>4.6824</v>
      </c>
      <c r="E9" s="30">
        <f t="shared" si="0"/>
        <v>0.132000000000001</v>
      </c>
    </row>
    <row r="10" s="4" customFormat="1" ht="20" customHeight="1" spans="1:5">
      <c r="A10" s="19" t="s">
        <v>17</v>
      </c>
      <c r="B10" s="20" t="s">
        <v>18</v>
      </c>
      <c r="C10" s="21">
        <v>17.3971</v>
      </c>
      <c r="D10" s="21">
        <v>17.2009</v>
      </c>
      <c r="E10" s="30">
        <f t="shared" si="0"/>
        <v>-0.196199999999997</v>
      </c>
    </row>
    <row r="11" s="3" customFormat="1" ht="25" customHeight="1" spans="1:5">
      <c r="A11" s="16"/>
      <c r="B11" s="17" t="s">
        <v>19</v>
      </c>
      <c r="C11" s="22">
        <v>0</v>
      </c>
      <c r="D11" s="22">
        <v>0</v>
      </c>
      <c r="E11" s="31">
        <f t="shared" ref="E10:E19" si="1">D11-C11</f>
        <v>0</v>
      </c>
    </row>
    <row r="12" s="3" customFormat="1" ht="25" customHeight="1" spans="1:5">
      <c r="A12" s="16"/>
      <c r="B12" s="17" t="s">
        <v>20</v>
      </c>
      <c r="C12" s="18">
        <v>55.2711</v>
      </c>
      <c r="D12" s="18">
        <v>38.157</v>
      </c>
      <c r="E12" s="29">
        <f t="shared" si="1"/>
        <v>-17.1141</v>
      </c>
    </row>
    <row r="13" s="4" customFormat="1" ht="20" customHeight="1" spans="1:5">
      <c r="A13" s="23" t="s">
        <v>9</v>
      </c>
      <c r="B13" s="20" t="s">
        <v>21</v>
      </c>
      <c r="C13" s="21">
        <v>22.6558</v>
      </c>
      <c r="D13" s="21">
        <v>20.8876</v>
      </c>
      <c r="E13" s="30">
        <f t="shared" si="1"/>
        <v>-1.7682</v>
      </c>
    </row>
    <row r="14" s="4" customFormat="1" ht="20" customHeight="1" spans="1:5">
      <c r="A14" s="23" t="s">
        <v>13</v>
      </c>
      <c r="B14" s="20" t="s">
        <v>22</v>
      </c>
      <c r="C14" s="21">
        <v>16.3615</v>
      </c>
      <c r="D14" s="21">
        <v>16.1433</v>
      </c>
      <c r="E14" s="30">
        <f t="shared" si="1"/>
        <v>-0.2182</v>
      </c>
    </row>
    <row r="15" s="4" customFormat="1" ht="20" customHeight="1" spans="1:5">
      <c r="A15" s="23" t="s">
        <v>23</v>
      </c>
      <c r="B15" s="20" t="s">
        <v>24</v>
      </c>
      <c r="C15" s="21">
        <v>15</v>
      </c>
      <c r="D15" s="21">
        <v>0</v>
      </c>
      <c r="E15" s="30">
        <f t="shared" si="1"/>
        <v>-15</v>
      </c>
    </row>
    <row r="16" s="4" customFormat="1" ht="20" customHeight="1" spans="1:5">
      <c r="A16" s="23" t="s">
        <v>25</v>
      </c>
      <c r="B16" s="20" t="s">
        <v>26</v>
      </c>
      <c r="C16" s="21">
        <v>0.1055</v>
      </c>
      <c r="D16" s="21">
        <v>0</v>
      </c>
      <c r="E16" s="30">
        <f t="shared" si="1"/>
        <v>-0.1055</v>
      </c>
    </row>
    <row r="17" s="4" customFormat="1" ht="20" customHeight="1" spans="1:5">
      <c r="A17" s="23" t="s">
        <v>27</v>
      </c>
      <c r="B17" s="20" t="s">
        <v>28</v>
      </c>
      <c r="C17" s="21">
        <v>1.1483</v>
      </c>
      <c r="D17" s="21">
        <v>1.1261</v>
      </c>
      <c r="E17" s="30">
        <f t="shared" si="1"/>
        <v>-0.0222</v>
      </c>
    </row>
    <row r="18" s="3" customFormat="1" ht="25" customHeight="1" spans="1:5">
      <c r="A18" s="16"/>
      <c r="B18" s="17" t="s">
        <v>29</v>
      </c>
      <c r="C18" s="18">
        <v>17.1174</v>
      </c>
      <c r="D18" s="22">
        <v>0</v>
      </c>
      <c r="E18" s="29">
        <f t="shared" si="1"/>
        <v>-17.1174</v>
      </c>
    </row>
    <row r="19" s="4" customFormat="1" ht="25" customHeight="1" spans="1:5">
      <c r="A19" s="24"/>
      <c r="B19" s="25" t="s">
        <v>30</v>
      </c>
      <c r="C19" s="26">
        <v>359.47</v>
      </c>
      <c r="D19" s="26">
        <v>319.6821</v>
      </c>
      <c r="E19" s="32">
        <f t="shared" si="1"/>
        <v>-39.7879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省道S332线大埔茶阳花窗段灾毁恢复重建工程方案设计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2024-12-21T18:58:00Z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