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县道X181线东源三河大桥危旧桥梁改造工程方案设计概算审查表" sheetId="1" r:id="rId1"/>
  </sheets>
  <definedNames>
    <definedName name="_xlnm.Print_Area" localSheetId="0">县道X181线东源三河大桥危旧桥梁改造工程方案设计概算审查表!$A$1:$G$19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<sst xmlns="http://schemas.openxmlformats.org/spreadsheetml/2006/main" count="36" uniqueCount="33">
  <si>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附件2</t>
  </si>
  <si>
    <t>县道X181线东源三河大桥危旧桥梁改造工程方案设计概算审查表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</si>
  <si>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</si>
  <si>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</si>
  <si>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</si>
  <si>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</si>
  <si>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</si>
  <si>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</si>
  <si>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</si>
  <si>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</si>
  <si>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</si>
  <si>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</si>
  <si>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</si>
  <si>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</si>
  <si>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</si>
  <si>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</si>
  <si>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</si>
  <si>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</si>
  <si>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</si>
  <si>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六</t>
  </si>
  <si>
    <t>交叉工程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</si>
  <si>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</si>
  <si>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</si>
  <si>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</si>
  <si>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</si>
  <si>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</si>
  <si>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</si>
  <si>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</si>
  <si>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</si>
  <si>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八</t>
  </si>
  <si>
    <t>工程保险费</t>
  </si>
  <si>
    <t>第四部分 预备费</t>
  </si>
  <si>
    <t>工程基本造价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</si>
</sst>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rgb="FF000000"/>
      <name val="宋体"/>
      <charset val="134"/>
    </font>
    <font>
      <b/>
      <sz val="12"/>
      <color rgb="FF000000"/>
      <name val="黑体"/>
      <charset val="134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2"/>
      <name val="仿宋_GB2312"/>
      <charset val="134"/>
    </font>
    <font>
      <sz val="15"/>
      <color theme="1"/>
      <name val="方正小标宋简体"/>
      <charset val="134"/>
    </font>
    <font>
      <b/>
      <sz val="12"/>
      <name val="黑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7">
    <open main="111" threadCnt="1"/>
    <sheetInfos>
      <sheetInfo cellCmpFml="7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view="pageBreakPreview" zoomScale="120" zoomScaleNormal="100" topLeftCell="A4" workbookViewId="0">
      <selection activeCell="G14" sqref="G14"/>
    </sheetView>
  </sheetViews>
  <sheetFormatPr defaultColWidth="10" defaultRowHeight="12.75" customHeight="1" outlineLevelCol="6"/>
  <cols>
    <col min="1" max="1" width="8.125" style="5" customWidth="1"/>
    <col min="2" max="2" width="4.75" style="5" hidden="1" customWidth="1"/>
    <col min="3" max="3" width="4.625" style="5" hidden="1" customWidth="1"/>
    <col min="4" max="4" width="31.925" style="5" customWidth="1"/>
    <col min="5" max="6" width="14.625" style="5" customWidth="1"/>
    <col min="7" max="7" width="13.375" style="5" customWidth="1"/>
    <col min="8" max="16384" width="10" style="5"/>
  </cols>
  <sheetData>
    <row r="1" s="1" customFormat="1" ht="25" customHeight="1" spans="1:7">
      <c r="A1" s="6" t="s">
        <v>0</v>
      </c>
      <c r="B1" s="7"/>
      <c r="C1" s="7"/>
      <c r="D1" s="7"/>
      <c r="E1" s="7"/>
      <c r="F1" s="20"/>
      <c r="G1" s="7"/>
    </row>
    <row r="2" s="1" customFormat="1" ht="35" customHeight="1" spans="1:7">
      <c r="A2" s="8" t="s">
        <v>1</v>
      </c>
      <c r="B2" s="8"/>
      <c r="C2" s="8"/>
      <c r="D2" s="8"/>
      <c r="E2" s="8"/>
      <c r="F2" s="21"/>
      <c r="G2" s="8"/>
    </row>
    <row r="3" s="2" customFormat="1" ht="25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22" t="s">
        <v>7</v>
      </c>
      <c r="G3" s="23" t="s">
        <v>8</v>
      </c>
    </row>
    <row r="4" s="2" customFormat="1" ht="25" customHeight="1" spans="1:7">
      <c r="A4" s="11"/>
      <c r="B4" s="12"/>
      <c r="C4" s="12"/>
      <c r="D4" s="12"/>
      <c r="E4" s="12" t="s">
        <v>9</v>
      </c>
      <c r="F4" s="24" t="s">
        <v>9</v>
      </c>
      <c r="G4" s="25"/>
    </row>
    <row r="5" s="3" customFormat="1" ht="25" customHeight="1" spans="1:7">
      <c r="A5" s="13"/>
      <c r="B5" s="14"/>
      <c r="C5" s="14"/>
      <c r="D5" s="14" t="s">
        <v>10</v>
      </c>
      <c r="E5" s="26">
        <f>SUM(E6:E12)</f>
        <v>521.32</v>
      </c>
      <c r="F5" s="26">
        <f>SUM(F6:F12)</f>
        <v>501.34</v>
      </c>
      <c r="G5" s="27">
        <f>F5-E5</f>
        <v>-19.9800000000001</v>
      </c>
    </row>
    <row r="6" s="4" customFormat="1" ht="20" customHeight="1" spans="1:7">
      <c r="A6" s="15" t="s">
        <v>11</v>
      </c>
      <c r="B6" s="16"/>
      <c r="C6" s="16"/>
      <c r="D6" s="16" t="s">
        <v>12</v>
      </c>
      <c r="E6" s="28">
        <v>31.23</v>
      </c>
      <c r="F6" s="28">
        <v>31.1</v>
      </c>
      <c r="G6" s="29">
        <f>F6-E6</f>
        <v>-0.129999999999999</v>
      </c>
    </row>
    <row r="7" s="4" customFormat="1" ht="20" customHeight="1" spans="1:7">
      <c r="A7" s="15" t="s">
        <v>13</v>
      </c>
      <c r="B7" s="16"/>
      <c r="C7" s="16"/>
      <c r="D7" s="16" t="s">
        <v>14</v>
      </c>
      <c r="E7" s="28">
        <v>13.55</v>
      </c>
      <c r="F7" s="28">
        <v>12.87</v>
      </c>
      <c r="G7" s="29">
        <f t="shared" ref="G7:G19" si="0">F7-E7</f>
        <v>-0.680000000000001</v>
      </c>
    </row>
    <row r="8" s="4" customFormat="1" ht="20" customHeight="1" spans="1:7">
      <c r="A8" s="15" t="s">
        <v>15</v>
      </c>
      <c r="B8" s="16"/>
      <c r="C8" s="16"/>
      <c r="D8" s="16" t="s">
        <v>16</v>
      </c>
      <c r="E8" s="28">
        <v>25.43</v>
      </c>
      <c r="F8" s="28">
        <v>24.48</v>
      </c>
      <c r="G8" s="29">
        <f t="shared" si="0"/>
        <v>-0.949999999999999</v>
      </c>
    </row>
    <row r="9" s="4" customFormat="1" ht="20" customHeight="1" spans="1:7">
      <c r="A9" s="15" t="s">
        <v>17</v>
      </c>
      <c r="B9" s="16"/>
      <c r="C9" s="16"/>
      <c r="D9" s="16" t="s">
        <v>18</v>
      </c>
      <c r="E9" s="28">
        <v>403.87</v>
      </c>
      <c r="F9" s="28">
        <v>386.68</v>
      </c>
      <c r="G9" s="29">
        <f t="shared" si="0"/>
        <v>-17.19</v>
      </c>
    </row>
    <row r="10" s="4" customFormat="1" ht="20" customHeight="1" spans="1:7">
      <c r="A10" s="15" t="s">
        <v>19</v>
      </c>
      <c r="B10" s="16"/>
      <c r="C10" s="16"/>
      <c r="D10" s="16" t="s">
        <v>20</v>
      </c>
      <c r="E10" s="28">
        <v>10.17</v>
      </c>
      <c r="F10" s="28">
        <v>9.82</v>
      </c>
      <c r="G10" s="29">
        <f t="shared" si="0"/>
        <v>-0.35</v>
      </c>
    </row>
    <row r="11" s="4" customFormat="1" ht="20" customHeight="1" spans="1:7">
      <c r="A11" s="15" t="s">
        <v>21</v>
      </c>
      <c r="B11" s="16"/>
      <c r="C11" s="16"/>
      <c r="D11" s="16" t="s">
        <v>22</v>
      </c>
      <c r="E11" s="28">
        <v>5.94</v>
      </c>
      <c r="F11" s="28">
        <v>5.7</v>
      </c>
      <c r="G11" s="29">
        <f t="shared" si="0"/>
        <v>-0.24</v>
      </c>
    </row>
    <row r="12" s="4" customFormat="1" ht="20" customHeight="1" spans="1:7">
      <c r="A12" s="15" t="s">
        <v>23</v>
      </c>
      <c r="B12" s="16"/>
      <c r="C12" s="16"/>
      <c r="D12" s="16" t="s">
        <v>24</v>
      </c>
      <c r="E12" s="28">
        <v>31.13</v>
      </c>
      <c r="F12" s="28">
        <v>30.69</v>
      </c>
      <c r="G12" s="29">
        <f t="shared" si="0"/>
        <v>-0.439999999999998</v>
      </c>
    </row>
    <row r="13" s="3" customFormat="1" ht="25" customHeight="1" spans="1:7">
      <c r="A13" s="13"/>
      <c r="B13" s="14"/>
      <c r="C13" s="14"/>
      <c r="D13" s="14" t="s">
        <v>25</v>
      </c>
      <c r="E13" s="30">
        <v>3.89</v>
      </c>
      <c r="F13" s="30">
        <v>3.29</v>
      </c>
      <c r="G13" s="27">
        <f t="shared" si="0"/>
        <v>-0.6</v>
      </c>
    </row>
    <row r="14" s="3" customFormat="1" ht="25" customHeight="1" spans="1:7">
      <c r="A14" s="13"/>
      <c r="B14" s="14"/>
      <c r="C14" s="14"/>
      <c r="D14" s="14" t="s">
        <v>26</v>
      </c>
      <c r="E14" s="30">
        <v>56.55</v>
      </c>
      <c r="F14" s="30">
        <f>SUM(F15:F17)</f>
        <v>53.31</v>
      </c>
      <c r="G14" s="27">
        <f t="shared" si="0"/>
        <v>-3.24</v>
      </c>
    </row>
    <row r="15" s="4" customFormat="1" ht="20" customHeight="1" spans="1:7">
      <c r="A15" s="15" t="s">
        <v>11</v>
      </c>
      <c r="B15" s="17"/>
      <c r="C15" s="17"/>
      <c r="D15" s="16" t="s">
        <v>27</v>
      </c>
      <c r="E15" s="28">
        <v>40.37</v>
      </c>
      <c r="F15" s="28">
        <v>37.3</v>
      </c>
      <c r="G15" s="29">
        <f t="shared" si="0"/>
        <v>-3.07</v>
      </c>
    </row>
    <row r="16" s="4" customFormat="1" ht="20" customHeight="1" spans="1:7">
      <c r="A16" s="15" t="s">
        <v>15</v>
      </c>
      <c r="B16" s="17"/>
      <c r="C16" s="17"/>
      <c r="D16" s="16" t="s">
        <v>28</v>
      </c>
      <c r="E16" s="28">
        <v>14.1</v>
      </c>
      <c r="F16" s="28">
        <v>14</v>
      </c>
      <c r="G16" s="29">
        <f t="shared" si="0"/>
        <v>-0.0999999999999996</v>
      </c>
    </row>
    <row r="17" s="4" customFormat="1" ht="20" customHeight="1" spans="1:7">
      <c r="A17" s="15" t="s">
        <v>29</v>
      </c>
      <c r="B17" s="17"/>
      <c r="C17" s="17"/>
      <c r="D17" s="16" t="s">
        <v>30</v>
      </c>
      <c r="E17" s="28">
        <v>2.09</v>
      </c>
      <c r="F17" s="28">
        <v>2.01</v>
      </c>
      <c r="G17" s="29">
        <f t="shared" si="0"/>
        <v>-0.0800000000000001</v>
      </c>
    </row>
    <row r="18" s="3" customFormat="1" ht="25" customHeight="1" spans="1:7">
      <c r="A18" s="13"/>
      <c r="B18" s="14"/>
      <c r="C18" s="14"/>
      <c r="D18" s="14" t="s">
        <v>31</v>
      </c>
      <c r="E18" s="30">
        <v>29.09</v>
      </c>
      <c r="F18" s="30">
        <v>27.9</v>
      </c>
      <c r="G18" s="27">
        <f t="shared" si="0"/>
        <v>-1.19</v>
      </c>
    </row>
    <row r="19" s="3" customFormat="1" ht="25" customHeight="1" spans="1:7">
      <c r="A19" s="18"/>
      <c r="B19" s="19"/>
      <c r="C19" s="19"/>
      <c r="D19" s="19" t="s">
        <v>32</v>
      </c>
      <c r="E19" s="31">
        <f>E18+E14+E13+E5</f>
        <v>610.85</v>
      </c>
      <c r="F19" s="32">
        <v>585.83</v>
      </c>
      <c r="G19" s="33">
        <f t="shared" si="0"/>
        <v>-25.02</v>
      </c>
    </row>
  </sheetData>
  <sheetProtection formatCells="0" insertHyperlinks="0" autoFilter="0"/>
  <mergeCells count="7">
    <mergeCell ref="B1:G1"/>
    <mergeCell ref="A2:G2"/>
    <mergeCell ref="A3:A4"/>
    <mergeCell ref="B3:B4"/>
    <mergeCell ref="C3:C4"/>
    <mergeCell ref="D3:D4"/>
    <mergeCell ref="G3:G4"/>
  </mergeCells>
  <printOptions horizontalCentered="1"/>
  <pageMargins left="0.590551181102362" right="0.590551181102362" top="0.78740157480315" bottom="0.590551181102362" header="0.31496062992126" footer="0.31496062992126"/>
  <pageSetup paperSize="9" fitToHeight="0" orientation="portrait" useFirstPageNumber="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县道X181线东源三河大桥危旧桥梁改造工程方案设计概算审查表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2021-05-16T04:04:00Z</dcterms:created>
  <cp:lastPrinted>2024-05-17T08:06:00Z</cp:lastPrinted>
  <dcterms:modified xsi:type="dcterms:W3CDTF">2025-01-21T20:25:00Z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13CCF04C4D79433EB7A81FF4E2BDDABB_13</vt:lpwstr>
  </property>
</Properties>
</file>