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512线龙川四都段灾毁恢复重建工程方案设计概算审查表" sheetId="1" r:id="rId1"/>
  </sheets>
  <definedNames>
    <definedName name="_xlnm.Print_Titles" localSheetId="0">省道S512线龙川四都段灾毁恢复重建工程方案设计概算审查表!$2:$4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<sst xmlns="http://schemas.openxmlformats.org/spreadsheetml/2006/main" count="42" uniqueCount="41">
  <si>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附件</t>
  </si>
  <si>
    <t>省道S512线龙川四都段灾毁恢复重建工程方案设计概算审查表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</si>
  <si>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</si>
  <si>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</si>
  <si>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</si>
  <si>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</si>
  <si>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</si>
  <si>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</si>
  <si>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</si>
  <si>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</si>
  <si>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</si>
  <si>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</si>
  <si>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</si>
  <si>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</si>
  <si>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</si>
  <si>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104</t>
  </si>
  <si>
    <t>桥梁涵洞工程</t>
  </si>
  <si>
    <t>107</t>
  </si>
  <si>
    <t>交通工程及沿线设施</t>
  </si>
  <si>
    <t>110</t>
  </si>
  <si>
    <t>专项费用</t>
  </si>
  <si>
    <t>第二部分 土地使用及拆迁补偿费</t>
  </si>
  <si>
    <t>201</t>
  </si>
  <si>
    <t>土地使用费</t>
  </si>
  <si>
    <t>202</t>
  </si>
  <si>
    <t>拆迁补偿费</t>
  </si>
  <si>
    <t>第三部分 工程建设其他费用</t>
  </si>
  <si>
    <t>301</t>
  </si>
  <si>
    <t>建设项目管理费</t>
  </si>
  <si>
    <t>303</t>
  </si>
  <si>
    <t>建设项目前期工作费</t>
  </si>
  <si>
    <t>307</t>
  </si>
  <si>
    <t>工程保通管理费</t>
  </si>
  <si>
    <t>308</t>
  </si>
  <si>
    <t>工程保险费</t>
  </si>
  <si>
    <t>309</t>
  </si>
  <si>
    <t>其他相关费用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</si>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</sst>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0"/>
  </numFmts>
  <fonts count="31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76" fontId="1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9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2" threadCnt="1"/>
    <sheetInfos>
      <sheetInfo cellCmpFml="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23"/>
  <sheetViews>
    <sheetView tabSelected="1" zoomScaleSheetLayoutView="80" workbookViewId="0">
      <selection activeCell="H20" sqref="H20"/>
    </sheetView>
  </sheetViews>
  <sheetFormatPr defaultColWidth="10" defaultRowHeight="12.75" customHeight="1"/>
  <cols>
    <col min="1" max="1" width="6.875" style="6" customWidth="1"/>
    <col min="2" max="2" width="38.625" style="7" customWidth="1"/>
    <col min="3" max="5" width="18.625" style="8" customWidth="1"/>
    <col min="6" max="20" width="10" style="9"/>
    <col min="21" max="16384" width="10" style="6"/>
  </cols>
  <sheetData>
    <row r="1" ht="25" customHeight="1" spans="1:1">
      <c r="A1" s="10" t="s">
        <v>0</v>
      </c>
    </row>
    <row r="2" s="1" customFormat="1" ht="35" customHeight="1" spans="1:20">
      <c r="A2" s="11" t="s">
        <v>1</v>
      </c>
      <c r="B2" s="11"/>
      <c r="C2" s="12"/>
      <c r="D2" s="12"/>
      <c r="E2" s="12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="2" customFormat="1" ht="25" customHeight="1" spans="1:20">
      <c r="A3" s="13" t="s">
        <v>2</v>
      </c>
      <c r="B3" s="14" t="s">
        <v>3</v>
      </c>
      <c r="C3" s="15" t="s">
        <v>4</v>
      </c>
      <c r="D3" s="16" t="s">
        <v>5</v>
      </c>
      <c r="E3" s="32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="3" customFormat="1" ht="25" customHeight="1" spans="1:20">
      <c r="A4" s="17"/>
      <c r="B4" s="18"/>
      <c r="C4" s="19" t="s">
        <v>7</v>
      </c>
      <c r="D4" s="19" t="s">
        <v>7</v>
      </c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="4" customFormat="1" ht="25" customHeight="1" spans="1:20">
      <c r="A5" s="20"/>
      <c r="B5" s="21" t="s">
        <v>8</v>
      </c>
      <c r="C5" s="22">
        <v>1898.6797</v>
      </c>
      <c r="D5" s="22">
        <v>1491.7462</v>
      </c>
      <c r="E5" s="35">
        <f t="shared" ref="E5:E24" si="0">D5-C5</f>
        <v>-406.9335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="5" customFormat="1" ht="20" customHeight="1" spans="1:20">
      <c r="A6" s="23" t="s">
        <v>9</v>
      </c>
      <c r="B6" s="24" t="s">
        <v>10</v>
      </c>
      <c r="C6" s="25">
        <v>26.9346</v>
      </c>
      <c r="D6" s="25">
        <v>9.6588</v>
      </c>
      <c r="E6" s="37">
        <f t="shared" si="0"/>
        <v>-17.2758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="5" customFormat="1" ht="20" customHeight="1" spans="1:20">
      <c r="A7" s="23" t="s">
        <v>11</v>
      </c>
      <c r="B7" s="24" t="s">
        <v>12</v>
      </c>
      <c r="C7" s="25">
        <v>136.5026</v>
      </c>
      <c r="D7" s="25">
        <v>129.8017</v>
      </c>
      <c r="E7" s="37">
        <f t="shared" si="0"/>
        <v>-6.70089999999999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="5" customFormat="1" ht="20" customHeight="1" spans="1:20">
      <c r="A8" s="23" t="s">
        <v>13</v>
      </c>
      <c r="B8" s="24" t="s">
        <v>14</v>
      </c>
      <c r="C8" s="25">
        <v>9.3222</v>
      </c>
      <c r="D8" s="25">
        <v>9.1916</v>
      </c>
      <c r="E8" s="37">
        <f t="shared" si="0"/>
        <v>-0.130600000000001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="5" customFormat="1" ht="20" customHeight="1" spans="1:20">
      <c r="A9" s="23" t="s">
        <v>15</v>
      </c>
      <c r="B9" s="24" t="s">
        <v>16</v>
      </c>
      <c r="C9" s="25">
        <v>3.7261</v>
      </c>
      <c r="D9" s="25">
        <v>3.5375</v>
      </c>
      <c r="E9" s="37">
        <f t="shared" si="0"/>
        <v>-0.1886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="5" customFormat="1" ht="20" customHeight="1" spans="1:20">
      <c r="A10" s="23" t="s">
        <v>17</v>
      </c>
      <c r="B10" s="24" t="s">
        <v>18</v>
      </c>
      <c r="C10" s="25">
        <v>2.9861</v>
      </c>
      <c r="D10" s="25">
        <v>2.4965</v>
      </c>
      <c r="E10" s="37">
        <f t="shared" si="0"/>
        <v>-0.4896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="5" customFormat="1" ht="20" customHeight="1" spans="1:20">
      <c r="A11" s="23" t="s">
        <v>19</v>
      </c>
      <c r="B11" s="24" t="s">
        <v>20</v>
      </c>
      <c r="C11" s="25">
        <v>92.4876</v>
      </c>
      <c r="D11" s="25">
        <v>77.6718</v>
      </c>
      <c r="E11" s="37">
        <f t="shared" si="0"/>
        <v>-14.8158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="4" customFormat="1" ht="25" customHeight="1" spans="1:20">
      <c r="A12" s="20"/>
      <c r="B12" s="21" t="s">
        <v>21</v>
      </c>
      <c r="C12" s="22">
        <v>19.2484</v>
      </c>
      <c r="D12" s="22">
        <v>19.2484</v>
      </c>
      <c r="E12" s="39">
        <f t="shared" si="0"/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="5" customFormat="1" ht="20" customHeight="1" spans="1:20">
      <c r="A13" s="23" t="s">
        <v>22</v>
      </c>
      <c r="B13" s="24" t="s">
        <v>23</v>
      </c>
      <c r="C13" s="25">
        <v>14.9784</v>
      </c>
      <c r="D13" s="25">
        <v>14.9784</v>
      </c>
      <c r="E13" s="40">
        <f t="shared" si="0"/>
        <v>0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="5" customFormat="1" ht="20" customHeight="1" spans="1:20">
      <c r="A14" s="23" t="s">
        <v>24</v>
      </c>
      <c r="B14" s="24" t="s">
        <v>25</v>
      </c>
      <c r="C14" s="25">
        <v>4.27</v>
      </c>
      <c r="D14" s="25">
        <v>4.27</v>
      </c>
      <c r="E14" s="40">
        <f t="shared" si="0"/>
        <v>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="4" customFormat="1" ht="25" customHeight="1" spans="1:20">
      <c r="A15" s="20"/>
      <c r="B15" s="21" t="s">
        <v>26</v>
      </c>
      <c r="C15" s="22">
        <v>193.1249</v>
      </c>
      <c r="D15" s="22">
        <v>164.6623</v>
      </c>
      <c r="E15" s="35">
        <f t="shared" si="0"/>
        <v>-28.4626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="5" customFormat="1" ht="20" customHeight="1" spans="1:20">
      <c r="A16" s="23" t="s">
        <v>27</v>
      </c>
      <c r="B16" s="24" t="s">
        <v>28</v>
      </c>
      <c r="C16" s="25">
        <v>109.9073</v>
      </c>
      <c r="D16" s="25">
        <v>91.8724</v>
      </c>
      <c r="E16" s="37">
        <f t="shared" si="0"/>
        <v>-18.0349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="5" customFormat="1" ht="20" customHeight="1" spans="1:20">
      <c r="A17" s="23" t="s">
        <v>29</v>
      </c>
      <c r="B17" s="24" t="s">
        <v>30</v>
      </c>
      <c r="C17" s="25">
        <v>46.7405</v>
      </c>
      <c r="D17" s="25">
        <v>37.9405</v>
      </c>
      <c r="E17" s="37">
        <f t="shared" si="0"/>
        <v>-8.8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="5" customFormat="1" ht="20" customHeight="1" spans="1:20">
      <c r="A18" s="23" t="s">
        <v>31</v>
      </c>
      <c r="B18" s="24" t="s">
        <v>32</v>
      </c>
      <c r="C18" s="25">
        <v>8</v>
      </c>
      <c r="D18" s="25">
        <v>8</v>
      </c>
      <c r="E18" s="40">
        <f t="shared" si="0"/>
        <v>0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="5" customFormat="1" ht="20" customHeight="1" spans="1:20">
      <c r="A19" s="23" t="s">
        <v>33</v>
      </c>
      <c r="B19" s="24" t="s">
        <v>34</v>
      </c>
      <c r="C19" s="25">
        <v>7.5947</v>
      </c>
      <c r="D19" s="25">
        <v>5.967</v>
      </c>
      <c r="E19" s="37">
        <f t="shared" si="0"/>
        <v>-1.6277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="5" customFormat="1" ht="20" customHeight="1" spans="1:20">
      <c r="A20" s="23" t="s">
        <v>35</v>
      </c>
      <c r="B20" s="24" t="s">
        <v>36</v>
      </c>
      <c r="C20" s="25">
        <v>20.8824</v>
      </c>
      <c r="D20" s="25">
        <v>20.8824</v>
      </c>
      <c r="E20" s="40">
        <f t="shared" si="0"/>
        <v>0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="5" customFormat="1" ht="25" customHeight="1" spans="1:20">
      <c r="A21" s="23"/>
      <c r="B21" s="21" t="s">
        <v>37</v>
      </c>
      <c r="C21" s="22">
        <v>105.5527</v>
      </c>
      <c r="D21" s="26">
        <v>0</v>
      </c>
      <c r="E21" s="35">
        <f t="shared" si="0"/>
        <v>-105.5527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="5" customFormat="1" ht="20" customHeight="1" spans="1:20">
      <c r="A22" s="23" t="s">
        <v>38</v>
      </c>
      <c r="B22" s="24" t="s">
        <v>39</v>
      </c>
      <c r="C22" s="25">
        <v>105.5527</v>
      </c>
      <c r="D22" s="27">
        <v>0</v>
      </c>
      <c r="E22" s="37">
        <f t="shared" si="0"/>
        <v>-105.5527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="4" customFormat="1" ht="25" customHeight="1" spans="1:20">
      <c r="A23" s="28"/>
      <c r="B23" s="29" t="s">
        <v>40</v>
      </c>
      <c r="C23" s="30">
        <v>2216.6057</v>
      </c>
      <c r="D23" s="30">
        <v>1675.6569</v>
      </c>
      <c r="E23" s="41">
        <f t="shared" si="0"/>
        <v>-540.9488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590277777777778" right="0.590277777777778" top="0.984027777777778" bottom="0.984027777777778" header="0" footer="0.314583333333333"/>
  <pageSetup paperSize="9" scale="83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省道S512线龙川四都段灾毁恢复重建工程方案设计概算审查表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2025-01-11T09:35:00Z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