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省道S224线梅州梅县雁洋甲坑段" sheetId="1" r:id="rId1"/>
  </sheets>
  <definedNames>
    <definedName name="_xlnm.Print_Area" localSheetId="0">省道S224线梅州梅县雁洋甲坑段!$A$1:$E$19</definedName>
    <definedName name="_xlnm.Print_Titles" localSheetId="0">省道S224线梅州梅县雁洋甲坑段!$2:$4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<sst xmlns="http://schemas.openxmlformats.org/spreadsheetml/2006/main" count="34" uniqueCount="33">
  <si>
    <t>附件</t>
  </si>
  <si>
    <t>省道S224线梅州梅县雁洋甲坑段灾毁恢复重建工程方案设计概算审查表</t>
  </si>
  <si>
    <t>项</t>
  </si>
  <si>
    <t>工程或费用名称</t>
  </si>
  <si>
    <t>方案设计</t>
  </si>
  <si>
    <t>审查意见</t>
  </si>
  <si>
    <t>增（＋）减（－）（万元）</t>
  </si>
  <si>
    <t>概算（万元）</t>
  </si>
  <si>
    <t>第一部分 建筑安装工程费</t>
  </si>
  <si>
    <t>101</t>
  </si>
  <si>
    <t>临时工程</t>
  </si>
  <si>
    <t>102</t>
  </si>
  <si>
    <t>路基工程</t>
  </si>
  <si>
    <t>107</t>
  </si>
  <si>
    <t>交通工程及沿线设施</t>
  </si>
  <si>
    <t>110</t>
  </si>
  <si>
    <t>专项费用</t>
  </si>
  <si>
    <t>第二部分 土地使用及拆迁补偿费</t>
  </si>
  <si>
    <t>201</t>
  </si>
  <si>
    <t>土地使用费</t>
  </si>
  <si>
    <t>第三部分 工程建设其他费用</t>
  </si>
  <si>
    <t>301</t>
  </si>
  <si>
    <t>建设项目管理费</t>
  </si>
  <si>
    <t>303</t>
  </si>
  <si>
    <t>建设项目前期工作费</t>
  </si>
  <si>
    <t>304</t>
  </si>
  <si>
    <t>专项评价（估）费</t>
  </si>
  <si>
    <t>308</t>
  </si>
  <si>
    <t>工程保险费</t>
  </si>
  <si>
    <t>第四部分 预备费</t>
  </si>
  <si>
    <t>401</t>
  </si>
  <si>
    <t>基本预备费</t>
  </si>
  <si>
    <t>公路基本造价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</si>
</sst>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8">
    <font>
      <sz val="12"/>
      <color rgb="FF000000"/>
      <name val="宋体"/>
      <charset val="134"/>
    </font>
    <font>
      <sz val="12"/>
      <name val="仿宋_GB2312"/>
      <charset val="134"/>
    </font>
    <font>
      <sz val="12"/>
      <color rgb="FF000000"/>
      <name val="黑体"/>
      <charset val="134"/>
    </font>
    <font>
      <b/>
      <sz val="10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0"/>
      <color rgb="FF000000"/>
      <name val="Arial"/>
      <charset val="134"/>
    </font>
    <font>
      <sz val="10"/>
      <color rgb="FF000000"/>
      <name val="Arial"/>
      <charset val="134"/>
    </font>
    <font>
      <sz val="14"/>
      <color rgb="FF000000"/>
      <name val="黑体"/>
      <charset val="134"/>
    </font>
    <font>
      <sz val="16"/>
      <color theme="1"/>
      <name val="方正小标宋简体"/>
      <charset val="134"/>
    </font>
    <font>
      <b/>
      <sz val="12"/>
      <name val="黑体"/>
      <charset val="134"/>
    </font>
    <font>
      <b/>
      <sz val="12"/>
      <color indexed="8"/>
      <name val="仿宋_GB2312"/>
      <charset val="134"/>
    </font>
    <font>
      <sz val="12"/>
      <color indexed="8"/>
      <name val="仿宋_GB2312"/>
      <charset val="134"/>
    </font>
    <font>
      <b/>
      <sz val="12"/>
      <color indexed="8"/>
      <name val="宋体"/>
      <charset val="134"/>
    </font>
    <font>
      <b/>
      <sz val="9"/>
      <color indexed="8"/>
      <name val="Arial Narrow"/>
      <charset val="134"/>
    </font>
    <font>
      <sz val="12"/>
      <color indexed="8"/>
      <name val="宋体"/>
      <charset val="134"/>
    </font>
    <font>
      <sz val="9"/>
      <color indexed="8"/>
      <name val="Arial Narrow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2" borderId="10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3" applyNumberFormat="0" applyAlignment="0" applyProtection="0">
      <alignment vertical="center"/>
    </xf>
    <xf numFmtId="0" fontId="28" fillId="4" borderId="14" applyNumberFormat="0" applyAlignment="0" applyProtection="0">
      <alignment vertical="center"/>
    </xf>
    <xf numFmtId="0" fontId="29" fillId="4" borderId="13" applyNumberFormat="0" applyAlignment="0" applyProtection="0">
      <alignment vertical="center"/>
    </xf>
    <xf numFmtId="0" fontId="30" fillId="5" borderId="15" applyNumberFormat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vertical="top"/>
    </xf>
    <xf numFmtId="0" fontId="4" fillId="0" borderId="0" xfId="0" applyFont="1" applyFill="1" applyAlignment="1">
      <alignment vertical="top"/>
    </xf>
    <xf numFmtId="0" fontId="5" fillId="0" borderId="0" xfId="0" applyFont="1" applyFill="1" applyAlignment="1">
      <alignment vertical="top"/>
    </xf>
    <xf numFmtId="0" fontId="6" fillId="0" borderId="0" xfId="0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center" vertical="top"/>
    </xf>
    <xf numFmtId="0" fontId="6" fillId="0" borderId="0" xfId="0" applyFont="1" applyFill="1" applyAlignment="1">
      <alignment vertical="top"/>
    </xf>
    <xf numFmtId="0" fontId="7" fillId="0" borderId="0" xfId="0" applyFont="1" applyFill="1" applyAlignment="1">
      <alignment horizontal="justify" vertical="center"/>
    </xf>
    <xf numFmtId="0" fontId="8" fillId="0" borderId="0" xfId="0" applyFont="1" applyFill="1" applyBorder="1" applyAlignment="1">
      <alignment horizontal="center" vertical="center" wrapText="1"/>
    </xf>
    <xf numFmtId="176" fontId="8" fillId="0" borderId="0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76" fontId="9" fillId="0" borderId="4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176" fontId="10" fillId="0" borderId="4" xfId="0" applyNumberFormat="1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 shrinkToFit="1"/>
    </xf>
    <xf numFmtId="0" fontId="11" fillId="0" borderId="4" xfId="0" applyFont="1" applyFill="1" applyBorder="1" applyAlignment="1">
      <alignment horizontal="center" vertical="center" shrinkToFit="1"/>
    </xf>
    <xf numFmtId="176" fontId="11" fillId="0" borderId="4" xfId="0" applyNumberFormat="1" applyFont="1" applyFill="1" applyBorder="1" applyAlignment="1">
      <alignment horizontal="center" vertical="center" shrinkToFit="1"/>
    </xf>
    <xf numFmtId="0" fontId="10" fillId="0" borderId="4" xfId="0" applyNumberFormat="1" applyFont="1" applyFill="1" applyBorder="1" applyAlignment="1">
      <alignment horizontal="center" vertical="center" shrinkToFit="1"/>
    </xf>
    <xf numFmtId="0" fontId="11" fillId="0" borderId="4" xfId="0" applyNumberFormat="1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176" fontId="10" fillId="0" borderId="6" xfId="0" applyNumberFormat="1" applyFont="1" applyFill="1" applyBorder="1" applyAlignment="1">
      <alignment horizontal="center" vertical="center" shrinkToFit="1"/>
    </xf>
    <xf numFmtId="176" fontId="9" fillId="0" borderId="7" xfId="0" applyNumberFormat="1" applyFont="1" applyFill="1" applyBorder="1" applyAlignment="1">
      <alignment horizontal="center" vertical="center" wrapText="1"/>
    </xf>
    <xf numFmtId="176" fontId="9" fillId="0" borderId="8" xfId="0" applyNumberFormat="1" applyFont="1" applyFill="1" applyBorder="1" applyAlignment="1">
      <alignment horizontal="center" vertical="center" wrapText="1"/>
    </xf>
    <xf numFmtId="176" fontId="10" fillId="0" borderId="8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center" wrapText="1"/>
    </xf>
    <xf numFmtId="0" fontId="13" fillId="0" borderId="0" xfId="0" applyFont="1" applyFill="1" applyAlignment="1">
      <alignment horizontal="right" shrinkToFit="1"/>
    </xf>
    <xf numFmtId="176" fontId="11" fillId="0" borderId="8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horizontal="right" shrinkToFit="1"/>
    </xf>
    <xf numFmtId="0" fontId="11" fillId="0" borderId="8" xfId="0" applyNumberFormat="1" applyFont="1" applyFill="1" applyBorder="1" applyAlignment="1">
      <alignment horizontal="center" vertical="center" wrapText="1"/>
    </xf>
    <xf numFmtId="0" fontId="10" fillId="0" borderId="8" xfId="0" applyNumberFormat="1" applyFont="1" applyFill="1" applyBorder="1" applyAlignment="1">
      <alignment horizontal="center" vertical="center" wrapText="1"/>
    </xf>
    <xf numFmtId="176" fontId="10" fillId="0" borderId="8" xfId="0" applyNumberFormat="1" applyFont="1" applyFill="1" applyBorder="1" applyAlignment="1">
      <alignment horizontal="center" vertical="center" shrinkToFit="1"/>
    </xf>
    <xf numFmtId="176" fontId="10" fillId="0" borderId="9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right" shrinkToFit="1"/>
    </xf>
    <xf numFmtId="0" fontId="17" fillId="0" borderId="0" xfId="0" applyFont="1" applyFill="1" applyAlignment="1">
      <alignment horizontal="right" shrinkToFi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4">
    <open main="98" threadCnt="1"/>
    <sheetInfos>
      <sheetInfo cellCmpFml="4" sheetStid="1">
        <open main="2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9" Type="http://www.wps.cn/officeDocument/2023/relationships/woinfos" Target="woinfos.xml"/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tabSelected="1" workbookViewId="0">
      <selection activeCell="L17" sqref="L17:M17"/>
    </sheetView>
  </sheetViews>
  <sheetFormatPr defaultColWidth="10" defaultRowHeight="12.75" customHeight="1"/>
  <cols>
    <col min="1" max="1" width="6.9" style="6" customWidth="1"/>
    <col min="2" max="2" width="34.75" style="6" customWidth="1"/>
    <col min="3" max="3" width="17.5" style="7" customWidth="1"/>
    <col min="4" max="4" width="16" style="7" customWidth="1"/>
    <col min="5" max="5" width="19.2916666666667" style="7" customWidth="1"/>
    <col min="6" max="8" width="10" style="8"/>
    <col min="9" max="10" width="10" style="8" hidden="1" customWidth="1"/>
    <col min="11" max="16384" width="10" style="8"/>
  </cols>
  <sheetData>
    <row r="1" ht="25" customHeight="1" spans="1:1">
      <c r="A1" s="9" t="s">
        <v>0</v>
      </c>
    </row>
    <row r="2" s="1" customFormat="1" ht="35" customHeight="1" spans="1:5">
      <c r="A2" s="10" t="s">
        <v>1</v>
      </c>
      <c r="B2" s="10"/>
      <c r="C2" s="11"/>
      <c r="D2" s="11"/>
      <c r="E2" s="11"/>
    </row>
    <row r="3" s="2" customFormat="1" ht="25" customHeight="1" spans="1:5">
      <c r="A3" s="12" t="s">
        <v>2</v>
      </c>
      <c r="B3" s="13" t="s">
        <v>3</v>
      </c>
      <c r="C3" s="14" t="s">
        <v>4</v>
      </c>
      <c r="D3" s="15" t="s">
        <v>5</v>
      </c>
      <c r="E3" s="30" t="s">
        <v>6</v>
      </c>
    </row>
    <row r="4" s="2" customFormat="1" ht="25" customHeight="1" spans="1:5">
      <c r="A4" s="16"/>
      <c r="B4" s="17"/>
      <c r="C4" s="18" t="s">
        <v>7</v>
      </c>
      <c r="D4" s="18" t="s">
        <v>7</v>
      </c>
      <c r="E4" s="31"/>
    </row>
    <row r="5" s="3" customFormat="1" ht="25" customHeight="1" spans="1:10">
      <c r="A5" s="19"/>
      <c r="B5" s="20" t="s">
        <v>8</v>
      </c>
      <c r="C5" s="21">
        <v>517.7379</v>
      </c>
      <c r="D5" s="21">
        <v>375.0005</v>
      </c>
      <c r="E5" s="32">
        <f>D5-C5</f>
        <v>-142.7374</v>
      </c>
      <c r="F5" s="33"/>
      <c r="G5" s="34"/>
      <c r="H5" s="34"/>
      <c r="I5" s="42"/>
      <c r="J5" s="42"/>
    </row>
    <row r="6" s="4" customFormat="1" ht="20" customHeight="1" spans="1:10">
      <c r="A6" s="22" t="s">
        <v>9</v>
      </c>
      <c r="B6" s="23" t="s">
        <v>10</v>
      </c>
      <c r="C6" s="24">
        <v>8.1411</v>
      </c>
      <c r="D6" s="24">
        <v>7.9611</v>
      </c>
      <c r="E6" s="35">
        <f>D6-C6</f>
        <v>-0.18</v>
      </c>
      <c r="F6" s="36"/>
      <c r="G6" s="37"/>
      <c r="H6" s="37"/>
      <c r="I6" s="43"/>
      <c r="J6" s="43"/>
    </row>
    <row r="7" s="4" customFormat="1" ht="20" customHeight="1" spans="1:10">
      <c r="A7" s="22" t="s">
        <v>11</v>
      </c>
      <c r="B7" s="23" t="s">
        <v>12</v>
      </c>
      <c r="C7" s="24">
        <v>474.6352</v>
      </c>
      <c r="D7" s="24">
        <v>343.5005</v>
      </c>
      <c r="E7" s="35">
        <f t="shared" ref="E7:E20" si="0">D7-C7</f>
        <v>-131.1347</v>
      </c>
      <c r="F7" s="36"/>
      <c r="G7" s="37"/>
      <c r="H7" s="37"/>
      <c r="I7" s="43"/>
      <c r="J7" s="43"/>
    </row>
    <row r="8" s="4" customFormat="1" ht="20" customHeight="1" spans="1:10">
      <c r="A8" s="22" t="s">
        <v>13</v>
      </c>
      <c r="B8" s="23" t="s">
        <v>14</v>
      </c>
      <c r="C8" s="24">
        <v>1.4616</v>
      </c>
      <c r="D8" s="24">
        <v>1.4616</v>
      </c>
      <c r="E8" s="38">
        <f t="shared" si="0"/>
        <v>0</v>
      </c>
      <c r="F8" s="36"/>
      <c r="G8" s="37"/>
      <c r="H8" s="37"/>
      <c r="I8" s="43"/>
      <c r="J8" s="43"/>
    </row>
    <row r="9" s="4" customFormat="1" ht="20" customHeight="1" spans="1:10">
      <c r="A9" s="22" t="s">
        <v>15</v>
      </c>
      <c r="B9" s="23" t="s">
        <v>16</v>
      </c>
      <c r="C9" s="24">
        <v>33.5</v>
      </c>
      <c r="D9" s="24">
        <v>22.0773</v>
      </c>
      <c r="E9" s="35">
        <f t="shared" si="0"/>
        <v>-11.4227</v>
      </c>
      <c r="F9" s="36"/>
      <c r="G9" s="37"/>
      <c r="H9" s="37"/>
      <c r="I9" s="43"/>
      <c r="J9" s="43"/>
    </row>
    <row r="10" s="3" customFormat="1" ht="25" customHeight="1" spans="1:10">
      <c r="A10" s="19"/>
      <c r="B10" s="20" t="s">
        <v>17</v>
      </c>
      <c r="C10" s="21">
        <v>57.8801</v>
      </c>
      <c r="D10" s="21">
        <v>57.8801</v>
      </c>
      <c r="E10" s="39">
        <f t="shared" si="0"/>
        <v>0</v>
      </c>
      <c r="F10" s="33"/>
      <c r="G10" s="34"/>
      <c r="H10" s="34"/>
      <c r="I10" s="42"/>
      <c r="J10" s="42"/>
    </row>
    <row r="11" s="4" customFormat="1" ht="20" customHeight="1" spans="1:10">
      <c r="A11" s="22" t="s">
        <v>18</v>
      </c>
      <c r="B11" s="23" t="s">
        <v>19</v>
      </c>
      <c r="C11" s="24">
        <v>57.8801</v>
      </c>
      <c r="D11" s="24">
        <v>57.8801</v>
      </c>
      <c r="E11" s="38">
        <f t="shared" si="0"/>
        <v>0</v>
      </c>
      <c r="F11" s="36"/>
      <c r="G11" s="37"/>
      <c r="H11" s="37"/>
      <c r="I11" s="43"/>
      <c r="J11" s="43"/>
    </row>
    <row r="12" s="4" customFormat="1" ht="25" customHeight="1" spans="1:10">
      <c r="A12" s="22"/>
      <c r="B12" s="20" t="s">
        <v>20</v>
      </c>
      <c r="C12" s="21">
        <v>90.7889</v>
      </c>
      <c r="D12" s="21">
        <v>65.2626</v>
      </c>
      <c r="E12" s="40">
        <f t="shared" si="0"/>
        <v>-25.5263</v>
      </c>
      <c r="F12" s="36"/>
      <c r="G12" s="37"/>
      <c r="H12" s="37"/>
      <c r="I12" s="43"/>
      <c r="J12" s="43"/>
    </row>
    <row r="13" s="4" customFormat="1" ht="20" customHeight="1" spans="1:10">
      <c r="A13" s="22" t="s">
        <v>21</v>
      </c>
      <c r="B13" s="23" t="s">
        <v>22</v>
      </c>
      <c r="C13" s="24">
        <v>45.4532</v>
      </c>
      <c r="D13" s="24">
        <v>27.5</v>
      </c>
      <c r="E13" s="35">
        <f t="shared" si="0"/>
        <v>-17.9532</v>
      </c>
      <c r="F13" s="36"/>
      <c r="G13" s="37"/>
      <c r="H13" s="37"/>
      <c r="I13" s="43"/>
      <c r="J13" s="43"/>
    </row>
    <row r="14" ht="20" customHeight="1" spans="1:13">
      <c r="A14" s="22" t="s">
        <v>23</v>
      </c>
      <c r="B14" s="23" t="s">
        <v>24</v>
      </c>
      <c r="C14" s="24">
        <v>40.676</v>
      </c>
      <c r="D14" s="24">
        <v>34.3876</v>
      </c>
      <c r="E14" s="35">
        <f t="shared" si="0"/>
        <v>-6.2884</v>
      </c>
      <c r="G14" s="37"/>
      <c r="H14" s="37"/>
      <c r="L14" s="4"/>
      <c r="M14" s="4"/>
    </row>
    <row r="15" ht="20" customHeight="1" spans="1:13">
      <c r="A15" s="22" t="s">
        <v>25</v>
      </c>
      <c r="B15" s="23" t="s">
        <v>26</v>
      </c>
      <c r="C15" s="24">
        <v>2.5887</v>
      </c>
      <c r="D15" s="24">
        <v>1.875</v>
      </c>
      <c r="E15" s="35">
        <f t="shared" si="0"/>
        <v>-0.7137</v>
      </c>
      <c r="G15" s="37"/>
      <c r="H15" s="37"/>
      <c r="L15" s="4"/>
      <c r="M15" s="4"/>
    </row>
    <row r="16" ht="20" customHeight="1" spans="1:13">
      <c r="A16" s="22" t="s">
        <v>27</v>
      </c>
      <c r="B16" s="23" t="s">
        <v>28</v>
      </c>
      <c r="C16" s="24">
        <v>2.071</v>
      </c>
      <c r="D16" s="24">
        <v>1.5</v>
      </c>
      <c r="E16" s="35">
        <f t="shared" si="0"/>
        <v>-0.571</v>
      </c>
      <c r="G16" s="37"/>
      <c r="H16" s="37"/>
      <c r="L16" s="4"/>
      <c r="M16" s="4"/>
    </row>
    <row r="17" s="5" customFormat="1" ht="25" customHeight="1" spans="1:13">
      <c r="A17" s="19"/>
      <c r="B17" s="20" t="s">
        <v>29</v>
      </c>
      <c r="C17" s="21">
        <v>19.9922</v>
      </c>
      <c r="D17" s="25">
        <v>0</v>
      </c>
      <c r="E17" s="32">
        <f t="shared" si="0"/>
        <v>-19.9922</v>
      </c>
      <c r="G17" s="34"/>
      <c r="H17" s="34"/>
      <c r="L17" s="3"/>
      <c r="M17" s="3"/>
    </row>
    <row r="18" ht="20" customHeight="1" spans="1:13">
      <c r="A18" s="22" t="s">
        <v>30</v>
      </c>
      <c r="B18" s="23" t="s">
        <v>31</v>
      </c>
      <c r="C18" s="24">
        <v>19.9922</v>
      </c>
      <c r="D18" s="26">
        <v>0</v>
      </c>
      <c r="E18" s="35">
        <f t="shared" si="0"/>
        <v>-19.9922</v>
      </c>
      <c r="G18" s="37"/>
      <c r="H18" s="37"/>
      <c r="L18" s="4"/>
      <c r="M18" s="4"/>
    </row>
    <row r="19" s="5" customFormat="1" ht="25" customHeight="1" spans="1:13">
      <c r="A19" s="27"/>
      <c r="B19" s="28" t="s">
        <v>32</v>
      </c>
      <c r="C19" s="29">
        <v>686.3991</v>
      </c>
      <c r="D19" s="29">
        <v>498.1432</v>
      </c>
      <c r="E19" s="41">
        <f t="shared" si="0"/>
        <v>-188.2559</v>
      </c>
      <c r="G19" s="34"/>
      <c r="H19" s="34"/>
      <c r="L19" s="3"/>
      <c r="M19" s="3"/>
    </row>
  </sheetData>
  <sheetProtection formatCells="0" formatColumns="0" formatRows="0" insertRows="0" insertColumns="0" insertHyperlinks="0" deleteColumns="0" deleteRows="0" sort="0" autoFilter="0" pivotTables="0"/>
  <mergeCells count="4">
    <mergeCell ref="A2:E2"/>
    <mergeCell ref="A3:A4"/>
    <mergeCell ref="B3:B4"/>
    <mergeCell ref="E3:E4"/>
  </mergeCells>
  <printOptions horizontalCentered="1"/>
  <pageMargins left="0.472222222222222" right="0.472222222222222" top="0.984027777777778" bottom="0.984027777777778" header="0" footer="0"/>
  <pageSetup paperSize="9" scale="93" fitToHeight="0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WWO_wpscloud_20241015115156-8bcb730b6c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省道S224线梅州梅县雁洋甲坑段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WPS_1648177451</cp:lastModifiedBy>
  <dcterms:created xsi:type="dcterms:W3CDTF">2022-08-30T14:46:00Z</dcterms:created>
  <cp:lastPrinted>2024-06-17T20:39:00Z</cp:lastPrinted>
  <dcterms:modified xsi:type="dcterms:W3CDTF">2025-01-13T15:32:00Z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502FF50AED9D4E7FA8EDA8B484DCB895_13</vt:lpwstr>
  </property>
  <property fmtid="{D5CDD505-2E9C-101B-9397-08002B2CF9AE}" pid="3" name="KSOProductBuildVer">
    <vt:lpwstr>2052-0.0.0.0</vt:lpwstr>
  </property>
</Properties>
</file>