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234线德庆冲口至垌表段" sheetId="1" r:id="rId1"/>
  </sheets>
  <definedNames>
    <definedName name="_xlnm.Print_Area" localSheetId="0">国道G234线德庆冲口至垌表段!$A$1:$G$58</definedName>
    <definedName name="_xlnm.Print_Titles" localSheetId="0">国道G234线德庆冲口至垌表段!$3:$4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<sst xmlns="http://schemas.openxmlformats.org/spreadsheetml/2006/main" count="219" uniqueCount="138">
  <si>
    <t>附件</t>
  </si>
  <si>
    <t>国道G234线德庆冲口至垌表段路面预防养护及功能性修复养护工程
方案设计概算审查表</t>
  </si>
  <si>
    <t>项</t>
  </si>
  <si>
    <t>工程或费用名称</t>
  </si>
  <si>
    <t>单位</t>
  </si>
  <si>
    <t>总数量</t>
  </si>
  <si>
    <t>方案设计</t>
  </si>
  <si>
    <t>审查意见</t>
  </si>
  <si>
    <t>增（+）减  （-）金额
 （万元）</t>
  </si>
  <si>
    <t>概算（万元）</t>
  </si>
  <si>
    <t>第一部分 建筑安装工程费</t>
  </si>
  <si>
    <t>公路公里</t>
  </si>
  <si>
    <t>12.166</t>
  </si>
  <si>
    <t>一</t>
  </si>
  <si>
    <t>临时工程</t>
  </si>
  <si>
    <t>10102</t>
  </si>
  <si>
    <t>保通便道</t>
  </si>
  <si>
    <t>km</t>
  </si>
  <si>
    <t>1010202</t>
  </si>
  <si>
    <t>保通临时安全设施</t>
  </si>
  <si>
    <t>10103</t>
  </si>
  <si>
    <t>其他临时工程</t>
  </si>
  <si>
    <t>1010301</t>
  </si>
  <si>
    <t>临时供电及电信设施</t>
  </si>
  <si>
    <t>1010303</t>
  </si>
  <si>
    <t>拌和及预制场设施安拆</t>
  </si>
  <si>
    <t>二</t>
  </si>
  <si>
    <t>路基工程</t>
  </si>
  <si>
    <t>12.060</t>
  </si>
  <si>
    <t>10201</t>
  </si>
  <si>
    <t>场地清理</t>
  </si>
  <si>
    <t>1020102</t>
  </si>
  <si>
    <t>挖除旧路面</t>
  </si>
  <si>
    <t>m3/m2</t>
  </si>
  <si>
    <t>1764.581/86383.300</t>
  </si>
  <si>
    <t>10206</t>
  </si>
  <si>
    <t>排水工程</t>
  </si>
  <si>
    <t>1020607</t>
  </si>
  <si>
    <t>其他排水工程</t>
  </si>
  <si>
    <t>1020609</t>
  </si>
  <si>
    <t>排水沟、雨水口清淤</t>
  </si>
  <si>
    <t>m3</t>
  </si>
  <si>
    <t>737.700</t>
  </si>
  <si>
    <t>三</t>
  </si>
  <si>
    <t>路面工程</t>
  </si>
  <si>
    <t>10301</t>
  </si>
  <si>
    <t>沥青混凝土路面</t>
  </si>
  <si>
    <t>m2</t>
  </si>
  <si>
    <t>135285.700</t>
  </si>
  <si>
    <t>1030101</t>
  </si>
  <si>
    <t>功能层</t>
  </si>
  <si>
    <t>0.000/135215.700</t>
  </si>
  <si>
    <t>1030104</t>
  </si>
  <si>
    <t>面层</t>
  </si>
  <si>
    <t>6185.021/135285.700</t>
  </si>
  <si>
    <t>10304</t>
  </si>
  <si>
    <t>路槽、路肩及中央分隔带</t>
  </si>
  <si>
    <t>1030402</t>
  </si>
  <si>
    <t>路肩</t>
  </si>
  <si>
    <t>10306</t>
  </si>
  <si>
    <t>旧路面处理</t>
  </si>
  <si>
    <t>km/m2</t>
  </si>
  <si>
    <t>12.060/6436.300</t>
  </si>
  <si>
    <t>1030601</t>
  </si>
  <si>
    <t>既有路面处治</t>
  </si>
  <si>
    <t>6437.000</t>
  </si>
  <si>
    <t>四</t>
  </si>
  <si>
    <t>桥梁涵洞工程</t>
  </si>
  <si>
    <t>0.106</t>
  </si>
  <si>
    <t>10401</t>
  </si>
  <si>
    <t>涵洞工程</t>
  </si>
  <si>
    <t>m/道</t>
  </si>
  <si>
    <t>505.200/37.000</t>
  </si>
  <si>
    <t>1040105</t>
  </si>
  <si>
    <t>旧涵洞处理</t>
  </si>
  <si>
    <t>10406</t>
  </si>
  <si>
    <t>旧桥利用与处治</t>
  </si>
  <si>
    <t>m2/m</t>
  </si>
  <si>
    <t>1309.600/106.200</t>
  </si>
  <si>
    <t>1040607</t>
  </si>
  <si>
    <t>更换伸缩缝</t>
  </si>
  <si>
    <t>m</t>
  </si>
  <si>
    <t>12.000</t>
  </si>
  <si>
    <t>1040608</t>
  </si>
  <si>
    <t>C30砼防撞护栏修复</t>
  </si>
  <si>
    <t>1.000</t>
  </si>
  <si>
    <t>1040609</t>
  </si>
  <si>
    <t>裂缝灌缝修补</t>
  </si>
  <si>
    <t>六</t>
  </si>
  <si>
    <t>交叉工程</t>
  </si>
  <si>
    <t>处</t>
  </si>
  <si>
    <t>52.000</t>
  </si>
  <si>
    <t>10601</t>
  </si>
  <si>
    <t>平面交叉</t>
  </si>
  <si>
    <t>1060101</t>
  </si>
  <si>
    <t>公路与等级公路平面交叉</t>
  </si>
  <si>
    <t>13.000</t>
  </si>
  <si>
    <t>1060102</t>
  </si>
  <si>
    <t>公路与等外公路平面交叉</t>
  </si>
  <si>
    <t>39.000</t>
  </si>
  <si>
    <t>七</t>
  </si>
  <si>
    <t>交通工程及沿线设施</t>
  </si>
  <si>
    <t>10701</t>
  </si>
  <si>
    <t>交通安全设施</t>
  </si>
  <si>
    <t>1070101</t>
  </si>
  <si>
    <t>主线路基段</t>
  </si>
  <si>
    <t>十</t>
  </si>
  <si>
    <t>专项费用</t>
  </si>
  <si>
    <t>元</t>
  </si>
  <si>
    <t>11001</t>
  </si>
  <si>
    <t>施工场地建设费</t>
  </si>
  <si>
    <t>11002</t>
  </si>
  <si>
    <t>安全生产费</t>
  </si>
  <si>
    <t>第二部分 土地使用及拆迁补偿费</t>
  </si>
  <si>
    <t>土地使用费</t>
  </si>
  <si>
    <t>亩</t>
  </si>
  <si>
    <t>18.000</t>
  </si>
  <si>
    <t>20102</t>
  </si>
  <si>
    <t>临时用地</t>
  </si>
  <si>
    <t>第三部分 工程建设其他费用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</si>
  <si>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</si>
  <si>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</si>
  <si>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</si>
  <si>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</si>
  <si>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</si>
  <si>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</si>
  <si>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</si>
  <si>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</si>
  <si>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</si>
  <si>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建设项目前期工作费</t>
  </si>
  <si>
    <t>工程保通管理费</t>
  </si>
  <si>
    <t>八</t>
  </si>
  <si>
    <t>工程保险费</t>
  </si>
  <si>
    <t>第四部分 预备费</t>
  </si>
  <si>
    <t>基本预备费</t>
  </si>
  <si>
    <t>5</t>
  </si>
  <si>
    <t>第一至四部分合计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</si>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</sst>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5"/>
      <color rgb="FF000000"/>
      <name val="方正小标宋简体"/>
      <charset val="134"/>
    </font>
    <font>
      <sz val="15"/>
      <color theme="1"/>
      <name val="方正小标宋简体"/>
      <charset val="134"/>
    </font>
    <font>
      <b/>
      <sz val="10"/>
      <name val="黑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top" wrapText="1"/>
    </xf>
    <xf numFmtId="177" fontId="8" fillId="0" borderId="2" xfId="0" applyNumberFormat="1" applyFont="1" applyBorder="1" applyAlignment="1">
      <alignment horizontal="center" vertical="center" wrapText="1"/>
    </xf>
    <xf numFmtId="177" fontId="11" fillId="0" borderId="5" xfId="0" applyNumberFormat="1" applyFont="1" applyBorder="1" applyAlignment="1">
      <alignment horizontal="center" vertical="center" wrapText="1"/>
    </xf>
    <xf numFmtId="177" fontId="8" fillId="0" borderId="4" xfId="0" applyNumberFormat="1" applyFont="1" applyBorder="1" applyAlignment="1">
      <alignment horizontal="center" vertical="center" wrapText="1"/>
    </xf>
    <xf numFmtId="177" fontId="8" fillId="0" borderId="6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177" fontId="9" fillId="0" borderId="6" xfId="0" applyNumberFormat="1" applyFont="1" applyBorder="1" applyAlignment="1">
      <alignment horizontal="center" vertical="center" wrapText="1"/>
    </xf>
    <xf numFmtId="177" fontId="10" fillId="0" borderId="4" xfId="0" applyNumberFormat="1" applyFont="1" applyBorder="1" applyAlignment="1">
      <alignment horizontal="center" vertical="center" wrapText="1"/>
    </xf>
    <xf numFmtId="177" fontId="10" fillId="0" borderId="6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177" fontId="9" fillId="0" borderId="8" xfId="0" applyNumberFormat="1" applyFont="1" applyBorder="1" applyAlignment="1">
      <alignment horizontal="center" vertical="center" wrapText="1"/>
    </xf>
    <xf numFmtId="177" fontId="9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5">
    <open main="116" threadCnt="1"/>
    <sheetInfos>
      <sheetInfo cellCmpFml="5" sheetStid="1">
        <open main="4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58"/>
  <sheetViews>
    <sheetView tabSelected="1" view="pageBreakPreview" zoomScale="113" zoomScaleNormal="100" topLeftCell="A34" workbookViewId="0">
      <selection activeCell="F55" sqref="F55"/>
    </sheetView>
  </sheetViews>
  <sheetFormatPr defaultColWidth="9" defaultRowHeight="18.75"/>
  <cols>
    <col min="1" max="1" width="9.66666666666667" style="4" customWidth="1"/>
    <col min="2" max="2" width="31.7583333333333" style="4" customWidth="1"/>
    <col min="3" max="3" width="9.10833333333333" style="4" hidden="1" customWidth="1"/>
    <col min="4" max="4" width="10.225" style="4" hidden="1" customWidth="1"/>
    <col min="5" max="5" width="14.0583333333333" style="5" customWidth="1"/>
    <col min="6" max="6" width="13.6666666666667" style="5" customWidth="1"/>
    <col min="7" max="7" width="13.625" style="5" customWidth="1"/>
    <col min="8" max="9" width="9" style="4"/>
    <col min="10" max="10" width="9.33333333333333" style="4"/>
    <col min="11" max="11" width="9" style="4"/>
    <col min="12" max="12" width="14.4416666666667" style="4"/>
    <col min="13" max="13" width="11.3333333333333" style="4"/>
    <col min="14" max="16384" width="9" style="4"/>
  </cols>
  <sheetData>
    <row r="1" ht="25" customHeight="1" spans="1:2">
      <c r="A1" s="6" t="s">
        <v>0</v>
      </c>
      <c r="B1" s="7"/>
    </row>
    <row r="2" ht="55.5" customHeight="1" spans="1:7">
      <c r="A2" s="8" t="s">
        <v>1</v>
      </c>
      <c r="B2" s="9"/>
      <c r="C2" s="9"/>
      <c r="D2" s="9"/>
      <c r="E2" s="19"/>
      <c r="F2" s="19"/>
      <c r="G2" s="19"/>
    </row>
    <row r="3" s="1" customFormat="1" ht="25" customHeight="1" spans="1:7">
      <c r="A3" s="10" t="s">
        <v>2</v>
      </c>
      <c r="B3" s="11" t="s">
        <v>3</v>
      </c>
      <c r="C3" s="11" t="s">
        <v>4</v>
      </c>
      <c r="D3" s="11" t="s">
        <v>5</v>
      </c>
      <c r="E3" s="20" t="s">
        <v>6</v>
      </c>
      <c r="F3" s="20" t="s">
        <v>7</v>
      </c>
      <c r="G3" s="21" t="s">
        <v>8</v>
      </c>
    </row>
    <row r="4" s="1" customFormat="1" ht="25" customHeight="1" spans="1:7">
      <c r="A4" s="12"/>
      <c r="B4" s="13"/>
      <c r="C4" s="13"/>
      <c r="D4" s="13"/>
      <c r="E4" s="22" t="s">
        <v>9</v>
      </c>
      <c r="F4" s="22" t="s">
        <v>9</v>
      </c>
      <c r="G4" s="23"/>
    </row>
    <row r="5" s="2" customFormat="1" ht="25" customHeight="1" spans="1:10">
      <c r="A5" s="14"/>
      <c r="B5" s="15" t="s">
        <v>10</v>
      </c>
      <c r="C5" s="15" t="s">
        <v>11</v>
      </c>
      <c r="D5" s="15" t="s">
        <v>12</v>
      </c>
      <c r="E5" s="24">
        <v>1448.97</v>
      </c>
      <c r="F5" s="24">
        <v>1406.37</v>
      </c>
      <c r="G5" s="25">
        <f>F5-E5</f>
        <v>-42.6000000000001</v>
      </c>
      <c r="I5" s="28"/>
      <c r="J5" s="28"/>
    </row>
    <row r="6" ht="20" customHeight="1" spans="1:10">
      <c r="A6" s="16" t="s">
        <v>13</v>
      </c>
      <c r="B6" s="17" t="s">
        <v>14</v>
      </c>
      <c r="C6" s="18" t="s">
        <v>11</v>
      </c>
      <c r="D6" s="17" t="s">
        <v>12</v>
      </c>
      <c r="E6" s="26">
        <v>158.4081</v>
      </c>
      <c r="F6" s="26">
        <v>95.4527</v>
      </c>
      <c r="G6" s="27">
        <f t="shared" ref="G6:G12" si="0">F6-E6</f>
        <v>-62.9554</v>
      </c>
      <c r="J6" s="29"/>
    </row>
    <row r="7" ht="20" customHeight="1" spans="1:10">
      <c r="A7" s="16" t="s">
        <v>15</v>
      </c>
      <c r="B7" s="17" t="s">
        <v>16</v>
      </c>
      <c r="C7" s="18" t="s">
        <v>17</v>
      </c>
      <c r="D7" s="17" t="s">
        <v>12</v>
      </c>
      <c r="E7" s="26">
        <v>30.8041</v>
      </c>
      <c r="F7" s="26">
        <v>12.214</v>
      </c>
      <c r="G7" s="27">
        <f t="shared" si="0"/>
        <v>-18.5901</v>
      </c>
      <c r="J7" s="30"/>
    </row>
    <row r="8" ht="20" customHeight="1" spans="1:7">
      <c r="A8" s="16" t="s">
        <v>18</v>
      </c>
      <c r="B8" s="17" t="s">
        <v>19</v>
      </c>
      <c r="C8" s="17" t="s">
        <v>17</v>
      </c>
      <c r="D8" s="17" t="s">
        <v>12</v>
      </c>
      <c r="E8" s="26">
        <v>30.8041</v>
      </c>
      <c r="F8" s="26">
        <v>12.214</v>
      </c>
      <c r="G8" s="27">
        <f t="shared" si="0"/>
        <v>-18.5901</v>
      </c>
    </row>
    <row r="9" ht="20" customHeight="1" spans="1:7">
      <c r="A9" s="16" t="s">
        <v>20</v>
      </c>
      <c r="B9" s="17" t="s">
        <v>21</v>
      </c>
      <c r="C9" s="18" t="s">
        <v>11</v>
      </c>
      <c r="D9" s="17" t="s">
        <v>12</v>
      </c>
      <c r="E9" s="26">
        <v>127.604</v>
      </c>
      <c r="F9" s="26">
        <v>83.2387</v>
      </c>
      <c r="G9" s="27">
        <f t="shared" si="0"/>
        <v>-44.3653</v>
      </c>
    </row>
    <row r="10" ht="20" customHeight="1" spans="1:7">
      <c r="A10" s="16" t="s">
        <v>22</v>
      </c>
      <c r="B10" s="17" t="s">
        <v>23</v>
      </c>
      <c r="C10" s="18" t="s">
        <v>11</v>
      </c>
      <c r="D10" s="17" t="s">
        <v>12</v>
      </c>
      <c r="E10" s="26">
        <v>33.9738</v>
      </c>
      <c r="F10" s="26">
        <v>16.9347</v>
      </c>
      <c r="G10" s="27">
        <f t="shared" si="0"/>
        <v>-17.0391</v>
      </c>
    </row>
    <row r="11" ht="20" customHeight="1" spans="1:7">
      <c r="A11" s="16" t="s">
        <v>24</v>
      </c>
      <c r="B11" s="17" t="s">
        <v>25</v>
      </c>
      <c r="C11" s="18" t="s">
        <v>11</v>
      </c>
      <c r="D11" s="17" t="s">
        <v>12</v>
      </c>
      <c r="E11" s="26">
        <v>93.6302</v>
      </c>
      <c r="F11" s="26">
        <v>66.304</v>
      </c>
      <c r="G11" s="27">
        <f t="shared" si="0"/>
        <v>-27.3262</v>
      </c>
    </row>
    <row r="12" ht="20" customHeight="1" spans="1:7">
      <c r="A12" s="16" t="s">
        <v>26</v>
      </c>
      <c r="B12" s="17" t="s">
        <v>27</v>
      </c>
      <c r="C12" s="18" t="s">
        <v>17</v>
      </c>
      <c r="D12" s="17" t="s">
        <v>28</v>
      </c>
      <c r="E12" s="26">
        <v>50.8093</v>
      </c>
      <c r="F12" s="26">
        <v>50.3231</v>
      </c>
      <c r="G12" s="27">
        <f t="shared" si="0"/>
        <v>-0.486200000000004</v>
      </c>
    </row>
    <row r="13" ht="20" customHeight="1" spans="1:7">
      <c r="A13" s="16" t="s">
        <v>29</v>
      </c>
      <c r="B13" s="17" t="s">
        <v>30</v>
      </c>
      <c r="C13" s="18" t="s">
        <v>17</v>
      </c>
      <c r="D13" s="17" t="s">
        <v>28</v>
      </c>
      <c r="E13" s="26">
        <v>41.3668</v>
      </c>
      <c r="F13" s="26">
        <v>40.9686</v>
      </c>
      <c r="G13" s="27">
        <f t="shared" ref="G13:G47" si="1">F13-E13</f>
        <v>-0.398199999999996</v>
      </c>
    </row>
    <row r="14" ht="20" customHeight="1" spans="1:7">
      <c r="A14" s="16" t="s">
        <v>31</v>
      </c>
      <c r="B14" s="17" t="s">
        <v>32</v>
      </c>
      <c r="C14" s="18" t="s">
        <v>33</v>
      </c>
      <c r="D14" s="17" t="s">
        <v>34</v>
      </c>
      <c r="E14" s="26">
        <v>41.3668</v>
      </c>
      <c r="F14" s="26">
        <v>40.9686</v>
      </c>
      <c r="G14" s="27">
        <f t="shared" si="1"/>
        <v>-0.398199999999996</v>
      </c>
    </row>
    <row r="15" ht="20" customHeight="1" spans="1:7">
      <c r="A15" s="16" t="s">
        <v>35</v>
      </c>
      <c r="B15" s="17" t="s">
        <v>36</v>
      </c>
      <c r="C15" s="18" t="s">
        <v>17</v>
      </c>
      <c r="D15" s="17" t="s">
        <v>28</v>
      </c>
      <c r="E15" s="26">
        <v>9.4425</v>
      </c>
      <c r="F15" s="26">
        <v>9.3545</v>
      </c>
      <c r="G15" s="27">
        <f t="shared" si="1"/>
        <v>-0.088000000000001</v>
      </c>
    </row>
    <row r="16" ht="20" customHeight="1" spans="1:7">
      <c r="A16" s="16" t="s">
        <v>37</v>
      </c>
      <c r="B16" s="17" t="s">
        <v>38</v>
      </c>
      <c r="C16" s="18" t="s">
        <v>17</v>
      </c>
      <c r="D16" s="17" t="s">
        <v>28</v>
      </c>
      <c r="E16" s="26">
        <v>2.7525</v>
      </c>
      <c r="F16" s="26">
        <v>2.6713</v>
      </c>
      <c r="G16" s="27">
        <f t="shared" si="1"/>
        <v>-0.0811999999999999</v>
      </c>
    </row>
    <row r="17" ht="20" customHeight="1" spans="1:7">
      <c r="A17" s="16" t="s">
        <v>39</v>
      </c>
      <c r="B17" s="17" t="s">
        <v>40</v>
      </c>
      <c r="C17" s="18" t="s">
        <v>41</v>
      </c>
      <c r="D17" s="17" t="s">
        <v>42</v>
      </c>
      <c r="E17" s="26">
        <v>6.69</v>
      </c>
      <c r="F17" s="26">
        <v>6.6832</v>
      </c>
      <c r="G17" s="27">
        <f t="shared" si="1"/>
        <v>-0.00680000000000014</v>
      </c>
    </row>
    <row r="18" ht="20" customHeight="1" spans="1:7">
      <c r="A18" s="16" t="s">
        <v>43</v>
      </c>
      <c r="B18" s="17" t="s">
        <v>44</v>
      </c>
      <c r="C18" s="18" t="s">
        <v>17</v>
      </c>
      <c r="D18" s="17" t="s">
        <v>28</v>
      </c>
      <c r="E18" s="26">
        <v>1060.4002</v>
      </c>
      <c r="F18" s="26">
        <v>1065.8383</v>
      </c>
      <c r="G18" s="27">
        <f t="shared" si="1"/>
        <v>5.43809999999985</v>
      </c>
    </row>
    <row r="19" ht="20" customHeight="1" spans="1:7">
      <c r="A19" s="16" t="s">
        <v>45</v>
      </c>
      <c r="B19" s="17" t="s">
        <v>46</v>
      </c>
      <c r="C19" s="18" t="s">
        <v>47</v>
      </c>
      <c r="D19" s="17" t="s">
        <v>48</v>
      </c>
      <c r="E19" s="26">
        <v>901.1585</v>
      </c>
      <c r="F19" s="26">
        <v>910.52</v>
      </c>
      <c r="G19" s="27">
        <f t="shared" si="1"/>
        <v>9.36149999999998</v>
      </c>
    </row>
    <row r="20" ht="20" customHeight="1" spans="1:7">
      <c r="A20" s="16" t="s">
        <v>49</v>
      </c>
      <c r="B20" s="17" t="s">
        <v>50</v>
      </c>
      <c r="C20" s="18" t="s">
        <v>33</v>
      </c>
      <c r="D20" s="17" t="s">
        <v>51</v>
      </c>
      <c r="E20" s="26">
        <v>200.3737</v>
      </c>
      <c r="F20" s="26">
        <v>201.6793</v>
      </c>
      <c r="G20" s="27">
        <f t="shared" si="1"/>
        <v>1.3056</v>
      </c>
    </row>
    <row r="21" ht="20" customHeight="1" spans="1:7">
      <c r="A21" s="16" t="s">
        <v>52</v>
      </c>
      <c r="B21" s="17" t="s">
        <v>53</v>
      </c>
      <c r="C21" s="18" t="s">
        <v>33</v>
      </c>
      <c r="D21" s="17" t="s">
        <v>54</v>
      </c>
      <c r="E21" s="26">
        <v>700.7848</v>
      </c>
      <c r="F21" s="26">
        <v>708.8407</v>
      </c>
      <c r="G21" s="27">
        <f t="shared" si="1"/>
        <v>8.05589999999995</v>
      </c>
    </row>
    <row r="22" ht="20" customHeight="1" spans="1:7">
      <c r="A22" s="16" t="s">
        <v>55</v>
      </c>
      <c r="B22" s="17" t="s">
        <v>56</v>
      </c>
      <c r="C22" s="18" t="s">
        <v>17</v>
      </c>
      <c r="D22" s="17" t="s">
        <v>28</v>
      </c>
      <c r="E22" s="26">
        <v>2.1432</v>
      </c>
      <c r="F22" s="26">
        <v>2.1544</v>
      </c>
      <c r="G22" s="27">
        <f t="shared" si="1"/>
        <v>0.0111999999999997</v>
      </c>
    </row>
    <row r="23" ht="20" customHeight="1" spans="1:7">
      <c r="A23" s="16" t="s">
        <v>57</v>
      </c>
      <c r="B23" s="17" t="s">
        <v>58</v>
      </c>
      <c r="C23" s="18" t="s">
        <v>17</v>
      </c>
      <c r="D23" s="17" t="s">
        <v>28</v>
      </c>
      <c r="E23" s="26">
        <v>2.1432</v>
      </c>
      <c r="F23" s="26">
        <v>2.1544</v>
      </c>
      <c r="G23" s="27">
        <f t="shared" si="1"/>
        <v>0.0111999999999997</v>
      </c>
    </row>
    <row r="24" ht="20" customHeight="1" spans="1:7">
      <c r="A24" s="16" t="s">
        <v>59</v>
      </c>
      <c r="B24" s="17" t="s">
        <v>60</v>
      </c>
      <c r="C24" s="18" t="s">
        <v>61</v>
      </c>
      <c r="D24" s="17" t="s">
        <v>62</v>
      </c>
      <c r="E24" s="26">
        <v>157.0985</v>
      </c>
      <c r="F24" s="26">
        <v>153.1639</v>
      </c>
      <c r="G24" s="27">
        <f t="shared" si="1"/>
        <v>-3.93459999999999</v>
      </c>
    </row>
    <row r="25" ht="20" customHeight="1" spans="1:7">
      <c r="A25" s="16" t="s">
        <v>63</v>
      </c>
      <c r="B25" s="17" t="s">
        <v>64</v>
      </c>
      <c r="C25" s="18" t="s">
        <v>47</v>
      </c>
      <c r="D25" s="17" t="s">
        <v>65</v>
      </c>
      <c r="E25" s="26">
        <v>157.0985</v>
      </c>
      <c r="F25" s="26">
        <v>153.1639</v>
      </c>
      <c r="G25" s="27">
        <f t="shared" si="1"/>
        <v>-3.93459999999999</v>
      </c>
    </row>
    <row r="26" ht="20" customHeight="1" spans="1:7">
      <c r="A26" s="16" t="s">
        <v>66</v>
      </c>
      <c r="B26" s="17" t="s">
        <v>67</v>
      </c>
      <c r="C26" s="18" t="s">
        <v>17</v>
      </c>
      <c r="D26" s="17" t="s">
        <v>68</v>
      </c>
      <c r="E26" s="26">
        <v>2.9988</v>
      </c>
      <c r="F26" s="26">
        <v>2.9964</v>
      </c>
      <c r="G26" s="27">
        <f t="shared" si="1"/>
        <v>-0.00240000000000018</v>
      </c>
    </row>
    <row r="27" ht="20" customHeight="1" spans="1:7">
      <c r="A27" s="16" t="s">
        <v>69</v>
      </c>
      <c r="B27" s="17" t="s">
        <v>70</v>
      </c>
      <c r="C27" s="18" t="s">
        <v>71</v>
      </c>
      <c r="D27" s="17" t="s">
        <v>72</v>
      </c>
      <c r="E27" s="26">
        <v>0.9337</v>
      </c>
      <c r="F27" s="26">
        <v>0.9327</v>
      </c>
      <c r="G27" s="27">
        <f t="shared" si="1"/>
        <v>-0.001</v>
      </c>
    </row>
    <row r="28" ht="20" customHeight="1" spans="1:7">
      <c r="A28" s="16" t="s">
        <v>73</v>
      </c>
      <c r="B28" s="17" t="s">
        <v>74</v>
      </c>
      <c r="C28" s="18" t="s">
        <v>71</v>
      </c>
      <c r="D28" s="17" t="s">
        <v>72</v>
      </c>
      <c r="E28" s="26">
        <v>0.9337</v>
      </c>
      <c r="F28" s="26">
        <v>0.9327</v>
      </c>
      <c r="G28" s="27">
        <f t="shared" si="1"/>
        <v>-0.001</v>
      </c>
    </row>
    <row r="29" ht="20" customHeight="1" spans="1:7">
      <c r="A29" s="16" t="s">
        <v>75</v>
      </c>
      <c r="B29" s="17" t="s">
        <v>76</v>
      </c>
      <c r="C29" s="18" t="s">
        <v>77</v>
      </c>
      <c r="D29" s="17" t="s">
        <v>78</v>
      </c>
      <c r="E29" s="26">
        <v>2.0651</v>
      </c>
      <c r="F29" s="26">
        <v>2.0637</v>
      </c>
      <c r="G29" s="27">
        <f t="shared" si="1"/>
        <v>-0.00140000000000029</v>
      </c>
    </row>
    <row r="30" ht="20" customHeight="1" spans="1:7">
      <c r="A30" s="16" t="s">
        <v>79</v>
      </c>
      <c r="B30" s="17" t="s">
        <v>80</v>
      </c>
      <c r="C30" s="18" t="s">
        <v>81</v>
      </c>
      <c r="D30" s="17" t="s">
        <v>82</v>
      </c>
      <c r="E30" s="26">
        <v>1.9781</v>
      </c>
      <c r="F30" s="26">
        <v>1.9769</v>
      </c>
      <c r="G30" s="27">
        <f t="shared" si="1"/>
        <v>-0.00119999999999987</v>
      </c>
    </row>
    <row r="31" ht="20" customHeight="1" spans="1:7">
      <c r="A31" s="16" t="s">
        <v>83</v>
      </c>
      <c r="B31" s="17" t="s">
        <v>84</v>
      </c>
      <c r="C31" s="18" t="s">
        <v>41</v>
      </c>
      <c r="D31" s="17" t="s">
        <v>85</v>
      </c>
      <c r="E31" s="26">
        <v>0.0799</v>
      </c>
      <c r="F31" s="26">
        <v>0.0797</v>
      </c>
      <c r="G31" s="27">
        <f t="shared" si="1"/>
        <v>-0.000200000000000006</v>
      </c>
    </row>
    <row r="32" ht="20" customHeight="1" spans="1:7">
      <c r="A32" s="16" t="s">
        <v>86</v>
      </c>
      <c r="B32" s="17" t="s">
        <v>87</v>
      </c>
      <c r="C32" s="18" t="s">
        <v>81</v>
      </c>
      <c r="D32" s="17" t="s">
        <v>82</v>
      </c>
      <c r="E32" s="26">
        <v>0.0071</v>
      </c>
      <c r="F32" s="26">
        <v>0.0071</v>
      </c>
      <c r="G32" s="27">
        <f t="shared" si="1"/>
        <v>0</v>
      </c>
    </row>
    <row r="33" ht="20" customHeight="1" spans="1:7">
      <c r="A33" s="16" t="s">
        <v>88</v>
      </c>
      <c r="B33" s="17" t="s">
        <v>89</v>
      </c>
      <c r="C33" s="18" t="s">
        <v>90</v>
      </c>
      <c r="D33" s="17" t="s">
        <v>91</v>
      </c>
      <c r="E33" s="26">
        <v>70.9692</v>
      </c>
      <c r="F33" s="26">
        <v>71.6903</v>
      </c>
      <c r="G33" s="27">
        <f t="shared" si="1"/>
        <v>0.721099999999993</v>
      </c>
    </row>
    <row r="34" ht="20" customHeight="1" spans="1:7">
      <c r="A34" s="16" t="s">
        <v>92</v>
      </c>
      <c r="B34" s="17" t="s">
        <v>93</v>
      </c>
      <c r="C34" s="18" t="s">
        <v>90</v>
      </c>
      <c r="D34" s="17" t="s">
        <v>91</v>
      </c>
      <c r="E34" s="26">
        <v>70.9692</v>
      </c>
      <c r="F34" s="26">
        <v>71.6903</v>
      </c>
      <c r="G34" s="27">
        <f t="shared" si="1"/>
        <v>0.721099999999993</v>
      </c>
    </row>
    <row r="35" ht="20" customHeight="1" spans="1:7">
      <c r="A35" s="16" t="s">
        <v>94</v>
      </c>
      <c r="B35" s="17" t="s">
        <v>95</v>
      </c>
      <c r="C35" s="18" t="s">
        <v>90</v>
      </c>
      <c r="D35" s="17" t="s">
        <v>96</v>
      </c>
      <c r="E35" s="26">
        <v>57.2423</v>
      </c>
      <c r="F35" s="26">
        <v>57.8369</v>
      </c>
      <c r="G35" s="27">
        <f t="shared" si="1"/>
        <v>0.5946</v>
      </c>
    </row>
    <row r="36" ht="20" customHeight="1" spans="1:7">
      <c r="A36" s="16" t="s">
        <v>97</v>
      </c>
      <c r="B36" s="17" t="s">
        <v>98</v>
      </c>
      <c r="C36" s="18" t="s">
        <v>90</v>
      </c>
      <c r="D36" s="17" t="s">
        <v>99</v>
      </c>
      <c r="E36" s="26">
        <v>13.7269</v>
      </c>
      <c r="F36" s="26">
        <v>13.8534</v>
      </c>
      <c r="G36" s="27">
        <f t="shared" si="1"/>
        <v>0.1265</v>
      </c>
    </row>
    <row r="37" ht="20" customHeight="1" spans="1:7">
      <c r="A37" s="16" t="s">
        <v>100</v>
      </c>
      <c r="B37" s="17" t="s">
        <v>101</v>
      </c>
      <c r="C37" s="18" t="s">
        <v>11</v>
      </c>
      <c r="D37" s="17" t="s">
        <v>12</v>
      </c>
      <c r="E37" s="26">
        <v>41.7403</v>
      </c>
      <c r="F37" s="26">
        <v>41.6722</v>
      </c>
      <c r="G37" s="27">
        <f t="shared" si="1"/>
        <v>-0.0681000000000012</v>
      </c>
    </row>
    <row r="38" ht="20" customHeight="1" spans="1:7">
      <c r="A38" s="16" t="s">
        <v>102</v>
      </c>
      <c r="B38" s="17" t="s">
        <v>103</v>
      </c>
      <c r="C38" s="18" t="s">
        <v>11</v>
      </c>
      <c r="D38" s="17" t="s">
        <v>12</v>
      </c>
      <c r="E38" s="26">
        <v>41.7403</v>
      </c>
      <c r="F38" s="26">
        <v>41.6722</v>
      </c>
      <c r="G38" s="27">
        <f t="shared" si="1"/>
        <v>-0.0681000000000012</v>
      </c>
    </row>
    <row r="39" ht="20" customHeight="1" spans="1:7">
      <c r="A39" s="16" t="s">
        <v>104</v>
      </c>
      <c r="B39" s="17" t="s">
        <v>105</v>
      </c>
      <c r="C39" s="18" t="s">
        <v>17</v>
      </c>
      <c r="D39" s="17" t="s">
        <v>12</v>
      </c>
      <c r="E39" s="26">
        <v>41.7403</v>
      </c>
      <c r="F39" s="26">
        <v>41.6722</v>
      </c>
      <c r="G39" s="27">
        <f t="shared" si="1"/>
        <v>-0.0681000000000012</v>
      </c>
    </row>
    <row r="40" ht="20" customHeight="1" spans="1:7">
      <c r="A40" s="16" t="s">
        <v>106</v>
      </c>
      <c r="B40" s="17" t="s">
        <v>107</v>
      </c>
      <c r="C40" s="18" t="s">
        <v>108</v>
      </c>
      <c r="D40" s="17"/>
      <c r="E40" s="26">
        <v>63.6484</v>
      </c>
      <c r="F40" s="26">
        <v>78.3951</v>
      </c>
      <c r="G40" s="27">
        <f t="shared" si="1"/>
        <v>14.7467</v>
      </c>
    </row>
    <row r="41" ht="20.1" hidden="1" customHeight="1" spans="1:7">
      <c r="A41" s="16" t="s">
        <v>109</v>
      </c>
      <c r="B41" s="17" t="s">
        <v>110</v>
      </c>
      <c r="C41" s="18" t="s">
        <v>108</v>
      </c>
      <c r="D41" s="17"/>
      <c r="E41" s="26">
        <v>42.235</v>
      </c>
      <c r="F41" s="26">
        <v>57.6113</v>
      </c>
      <c r="G41" s="27">
        <f t="shared" si="1"/>
        <v>15.3763</v>
      </c>
    </row>
    <row r="42" ht="20.1" hidden="1" customHeight="1" spans="1:7">
      <c r="A42" s="16" t="s">
        <v>111</v>
      </c>
      <c r="B42" s="17" t="s">
        <v>112</v>
      </c>
      <c r="C42" s="18" t="s">
        <v>108</v>
      </c>
      <c r="D42" s="17"/>
      <c r="E42" s="26">
        <v>21.4134</v>
      </c>
      <c r="F42" s="26">
        <v>20.7838</v>
      </c>
      <c r="G42" s="27">
        <f t="shared" si="1"/>
        <v>-0.6296</v>
      </c>
    </row>
    <row r="43" s="3" customFormat="1" ht="25" customHeight="1" spans="1:7">
      <c r="A43" s="31"/>
      <c r="B43" s="32" t="s">
        <v>113</v>
      </c>
      <c r="C43" s="33" t="s">
        <v>11</v>
      </c>
      <c r="D43" s="32" t="s">
        <v>12</v>
      </c>
      <c r="E43" s="33">
        <v>18</v>
      </c>
      <c r="F43" s="33">
        <v>18</v>
      </c>
      <c r="G43" s="36">
        <f t="shared" si="1"/>
        <v>0</v>
      </c>
    </row>
    <row r="44" ht="20" customHeight="1" spans="1:7">
      <c r="A44" s="16" t="s">
        <v>13</v>
      </c>
      <c r="B44" s="17" t="s">
        <v>114</v>
      </c>
      <c r="C44" s="18" t="s">
        <v>115</v>
      </c>
      <c r="D44" s="17" t="s">
        <v>116</v>
      </c>
      <c r="E44" s="18">
        <v>18</v>
      </c>
      <c r="F44" s="18">
        <v>18</v>
      </c>
      <c r="G44" s="37">
        <f t="shared" si="1"/>
        <v>0</v>
      </c>
    </row>
    <row r="45" ht="20.1" hidden="1" customHeight="1" spans="1:7">
      <c r="A45" s="16" t="s">
        <v>117</v>
      </c>
      <c r="B45" s="17" t="s">
        <v>118</v>
      </c>
      <c r="C45" s="18" t="s">
        <v>115</v>
      </c>
      <c r="D45" s="17" t="s">
        <v>116</v>
      </c>
      <c r="E45" s="26">
        <v>18</v>
      </c>
      <c r="F45" s="26">
        <v>18</v>
      </c>
      <c r="G45" s="27">
        <f t="shared" si="1"/>
        <v>0</v>
      </c>
    </row>
    <row r="46" s="3" customFormat="1" ht="25" customHeight="1" spans="1:7">
      <c r="A46" s="31"/>
      <c r="B46" s="32" t="s">
        <v>119</v>
      </c>
      <c r="C46" s="33" t="s">
        <v>11</v>
      </c>
      <c r="D46" s="32" t="s">
        <v>12</v>
      </c>
      <c r="E46" s="24">
        <v>186.137</v>
      </c>
      <c r="F46" s="24">
        <v>197.7741</v>
      </c>
      <c r="G46" s="25">
        <f t="shared" si="1"/>
        <v>11.6371</v>
      </c>
    </row>
    <row r="47" ht="20" customHeight="1" spans="1:7">
      <c r="A47" s="16" t="s">
        <v>13</v>
      </c>
      <c r="B47" s="17" t="s">
        <v>120</v>
      </c>
      <c r="C47" s="18" t="s">
        <v>11</v>
      </c>
      <c r="D47" s="17" t="s">
        <v>12</v>
      </c>
      <c r="E47" s="26">
        <v>95.4233</v>
      </c>
      <c r="F47" s="26">
        <v>109.2194</v>
      </c>
      <c r="G47" s="27">
        <f t="shared" si="1"/>
        <v>13.7961</v>
      </c>
    </row>
    <row r="48" ht="20.1" hidden="1" customHeight="1" spans="1:7">
      <c r="A48" s="16" t="s">
        <v>121</v>
      </c>
      <c r="B48" s="17" t="s">
        <v>122</v>
      </c>
      <c r="C48" s="18" t="s">
        <v>11</v>
      </c>
      <c r="D48" s="17" t="s">
        <v>12</v>
      </c>
      <c r="E48" s="26">
        <v>47.1979</v>
      </c>
      <c r="F48" s="26">
        <v>56.936</v>
      </c>
      <c r="G48" s="27">
        <f t="shared" ref="G48:G54" si="2">F48-E48</f>
        <v>9.7381</v>
      </c>
    </row>
    <row r="49" ht="20.1" hidden="1" customHeight="1" spans="1:7">
      <c r="A49" s="16" t="s">
        <v>123</v>
      </c>
      <c r="B49" s="17" t="s">
        <v>124</v>
      </c>
      <c r="C49" s="18" t="s">
        <v>11</v>
      </c>
      <c r="D49" s="17" t="s">
        <v>12</v>
      </c>
      <c r="E49" s="26">
        <v>32.2768</v>
      </c>
      <c r="F49" s="26">
        <v>36.3539</v>
      </c>
      <c r="G49" s="27">
        <f t="shared" si="2"/>
        <v>4.0771</v>
      </c>
    </row>
    <row r="50" ht="20.1" hidden="1" customHeight="1" spans="1:7">
      <c r="A50" s="16" t="s">
        <v>125</v>
      </c>
      <c r="B50" s="17" t="s">
        <v>126</v>
      </c>
      <c r="C50" s="18" t="s">
        <v>11</v>
      </c>
      <c r="D50" s="17" t="s">
        <v>12</v>
      </c>
      <c r="E50" s="26">
        <v>1.1321</v>
      </c>
      <c r="F50" s="26">
        <v>1.113</v>
      </c>
      <c r="G50" s="27">
        <f t="shared" si="2"/>
        <v>-0.0191000000000001</v>
      </c>
    </row>
    <row r="51" ht="20.1" hidden="1" customHeight="1" spans="1:7">
      <c r="A51" s="16" t="s">
        <v>127</v>
      </c>
      <c r="B51" s="17" t="s">
        <v>128</v>
      </c>
      <c r="C51" s="18" t="s">
        <v>11</v>
      </c>
      <c r="D51" s="17" t="s">
        <v>12</v>
      </c>
      <c r="E51" s="26">
        <v>14.8165</v>
      </c>
      <c r="F51" s="26">
        <v>14.8165</v>
      </c>
      <c r="G51" s="27">
        <f t="shared" si="2"/>
        <v>0</v>
      </c>
    </row>
    <row r="52" ht="20" customHeight="1" spans="1:7">
      <c r="A52" s="16" t="s">
        <v>43</v>
      </c>
      <c r="B52" s="17" t="s">
        <v>129</v>
      </c>
      <c r="C52" s="18" t="s">
        <v>11</v>
      </c>
      <c r="D52" s="17" t="s">
        <v>12</v>
      </c>
      <c r="E52" s="26">
        <v>79.9178</v>
      </c>
      <c r="F52" s="26">
        <v>77.9292</v>
      </c>
      <c r="G52" s="27">
        <f t="shared" si="2"/>
        <v>-1.98860000000001</v>
      </c>
    </row>
    <row r="53" ht="20" customHeight="1" spans="1:7">
      <c r="A53" s="16" t="s">
        <v>100</v>
      </c>
      <c r="B53" s="17" t="s">
        <v>130</v>
      </c>
      <c r="C53" s="18" t="s">
        <v>11</v>
      </c>
      <c r="D53" s="17" t="s">
        <v>12</v>
      </c>
      <c r="E53" s="18">
        <v>5</v>
      </c>
      <c r="F53" s="18">
        <v>5</v>
      </c>
      <c r="G53" s="37">
        <f t="shared" si="2"/>
        <v>0</v>
      </c>
    </row>
    <row r="54" ht="20" customHeight="1" spans="1:7">
      <c r="A54" s="16" t="s">
        <v>131</v>
      </c>
      <c r="B54" s="17" t="s">
        <v>132</v>
      </c>
      <c r="C54" s="17" t="s">
        <v>11</v>
      </c>
      <c r="D54" s="18" t="s">
        <v>12</v>
      </c>
      <c r="E54" s="26">
        <v>5.7959</v>
      </c>
      <c r="F54" s="26">
        <v>5.6255</v>
      </c>
      <c r="G54" s="27">
        <f t="shared" si="2"/>
        <v>-0.1704</v>
      </c>
    </row>
    <row r="55" s="3" customFormat="1" ht="25" customHeight="1" spans="1:7">
      <c r="A55" s="31"/>
      <c r="B55" s="32" t="s">
        <v>133</v>
      </c>
      <c r="C55" s="33" t="s">
        <v>11</v>
      </c>
      <c r="D55" s="32" t="s">
        <v>12</v>
      </c>
      <c r="E55" s="24">
        <v>82.6556</v>
      </c>
      <c r="F55" s="24">
        <v>81.1071</v>
      </c>
      <c r="G55" s="25">
        <f t="shared" ref="G55:G58" si="3">F55-E55</f>
        <v>-1.5485</v>
      </c>
    </row>
    <row r="56" ht="20" customHeight="1" spans="1:7">
      <c r="A56" s="16" t="s">
        <v>13</v>
      </c>
      <c r="B56" s="17" t="s">
        <v>134</v>
      </c>
      <c r="C56" s="18" t="s">
        <v>11</v>
      </c>
      <c r="D56" s="17" t="s">
        <v>12</v>
      </c>
      <c r="E56" s="26">
        <v>82.6556</v>
      </c>
      <c r="F56" s="26">
        <v>81.1071</v>
      </c>
      <c r="G56" s="27">
        <f t="shared" si="3"/>
        <v>-1.5485</v>
      </c>
    </row>
    <row r="57" s="3" customFormat="1" ht="20.1" hidden="1" customHeight="1" spans="1:7">
      <c r="A57" s="31" t="s">
        <v>135</v>
      </c>
      <c r="B57" s="32" t="s">
        <v>136</v>
      </c>
      <c r="C57" s="32" t="s">
        <v>11</v>
      </c>
      <c r="D57" s="32" t="s">
        <v>12</v>
      </c>
      <c r="E57" s="24">
        <v>1735.7669</v>
      </c>
      <c r="F57" s="24">
        <v>1703.2493</v>
      </c>
      <c r="G57" s="25">
        <f t="shared" si="3"/>
        <v>-32.5176000000001</v>
      </c>
    </row>
    <row r="58" s="2" customFormat="1" ht="25" customHeight="1" spans="1:7">
      <c r="A58" s="34"/>
      <c r="B58" s="35" t="s">
        <v>137</v>
      </c>
      <c r="C58" s="35" t="s">
        <v>11</v>
      </c>
      <c r="D58" s="35" t="s">
        <v>12</v>
      </c>
      <c r="E58" s="38">
        <v>1735.77</v>
      </c>
      <c r="F58" s="38">
        <v>1703.25</v>
      </c>
      <c r="G58" s="39">
        <f t="shared" si="3"/>
        <v>-32.52</v>
      </c>
    </row>
  </sheetData>
  <sheetProtection formatCells="0" formatColumns="0" formatRows="0" insertRows="0" insertColumns="0" insertHyperlinks="0" deleteColumns="0" deleteRows="0" sort="0" autoFilter="0" pivotTables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277777777778" right="0.590277777777778" top="0.786805555555556" bottom="0.786805555555556" header="0.511805555555556" footer="0.314583333333333"/>
  <pageSetup paperSize="9" fitToHeight="0" orientation="portrait" useFirstPageNumber="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国道G234线德庆冲口至垌表段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WPS_1648177451</cp:lastModifiedBy>
  <dcterms:created xsi:type="dcterms:W3CDTF">2022-09-06T05:09:00Z</dcterms:created>
  <cp:lastPrinted>2024-02-29T23:08:00Z</cp:lastPrinted>
  <dcterms:modified xsi:type="dcterms:W3CDTF">2025-01-11T03:29:00Z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989A2EEC148C4E0AB445F9EB6F840D7C_13</vt:lpwstr>
  </property>
  <property fmtid="{D5CDD505-2E9C-101B-9397-08002B2CF9AE}" pid="3" name="KSOProductBuildVer">
    <vt:lpwstr>2052-0.0.0.0</vt:lpwstr>
  </property>
</Properties>
</file>