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73线鹤山双合小学至苟尾营段灾毁恢复重建工程方案设计" sheetId="2" r:id="rId1"/>
  </sheets>
  <definedNames>
    <definedName name="_xlnm.Print_Titles" localSheetId="0">省道S273线鹤山双合小学至苟尾营段灾毁恢复重建工程方案设计!$3:$4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<sst xmlns="http://schemas.openxmlformats.org/spreadsheetml/2006/main" count="32" uniqueCount="28">
  <si>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</si>
  <si>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省道S273线鹤山双合小学至苟尾营段灾毁恢复重建工程方案设计概算审查表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</si>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</sst>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10" threadCnt="1"/>
    <sheetInfos>
      <sheetInfo cellCmpFml="5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4" workbookViewId="0">
      <selection activeCell="G17" sqref="G17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23.4666666666667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873.3246</v>
      </c>
      <c r="D5" s="18">
        <v>760.1363</v>
      </c>
      <c r="E5" s="29">
        <f>D5-C5</f>
        <v>-113.1883</v>
      </c>
    </row>
    <row r="6" s="4" customFormat="1" ht="20" customHeight="1" spans="1:5">
      <c r="A6" s="19" t="s">
        <v>9</v>
      </c>
      <c r="B6" s="20" t="s">
        <v>10</v>
      </c>
      <c r="C6" s="21">
        <v>78.4352</v>
      </c>
      <c r="D6" s="21">
        <v>23.907</v>
      </c>
      <c r="E6" s="30">
        <f>D6-C6</f>
        <v>-54.5282</v>
      </c>
    </row>
    <row r="7" s="4" customFormat="1" ht="20" customHeight="1" spans="1:5">
      <c r="A7" s="19" t="s">
        <v>11</v>
      </c>
      <c r="B7" s="20" t="s">
        <v>12</v>
      </c>
      <c r="C7" s="21">
        <v>531.9079</v>
      </c>
      <c r="D7" s="21">
        <v>478.6721</v>
      </c>
      <c r="E7" s="30">
        <f>D7-C7</f>
        <v>-53.2358</v>
      </c>
    </row>
    <row r="8" s="4" customFormat="1" ht="20" customHeight="1" spans="1:5">
      <c r="A8" s="19" t="s">
        <v>13</v>
      </c>
      <c r="B8" s="20" t="s">
        <v>14</v>
      </c>
      <c r="C8" s="21">
        <v>212.5042</v>
      </c>
      <c r="D8" s="21">
        <v>212.5042</v>
      </c>
      <c r="E8" s="31">
        <f>D8-C8</f>
        <v>0</v>
      </c>
    </row>
    <row r="9" s="4" customFormat="1" ht="20" customHeight="1" spans="1:5">
      <c r="A9" s="19" t="s">
        <v>15</v>
      </c>
      <c r="B9" s="20" t="s">
        <v>16</v>
      </c>
      <c r="C9" s="21">
        <v>4.4703</v>
      </c>
      <c r="D9" s="21">
        <v>4.4703</v>
      </c>
      <c r="E9" s="31">
        <f t="shared" ref="E9:E19" si="0">D9-C9</f>
        <v>0</v>
      </c>
    </row>
    <row r="10" s="4" customFormat="1" ht="20" customHeight="1" spans="1:5">
      <c r="A10" s="19" t="s">
        <v>17</v>
      </c>
      <c r="B10" s="20" t="s">
        <v>18</v>
      </c>
      <c r="C10" s="21">
        <v>46.007</v>
      </c>
      <c r="D10" s="21">
        <v>40.5827</v>
      </c>
      <c r="E10" s="30">
        <f t="shared" si="0"/>
        <v>-5.4243</v>
      </c>
    </row>
    <row r="11" s="3" customFormat="1" ht="25" customHeight="1" spans="1:5">
      <c r="A11" s="16"/>
      <c r="B11" s="17" t="s">
        <v>19</v>
      </c>
      <c r="C11" s="22">
        <v>6</v>
      </c>
      <c r="D11" s="22">
        <v>6</v>
      </c>
      <c r="E11" s="32">
        <f t="shared" si="0"/>
        <v>0</v>
      </c>
    </row>
    <row r="12" s="3" customFormat="1" ht="25" customHeight="1" spans="1:5">
      <c r="A12" s="16"/>
      <c r="B12" s="17" t="s">
        <v>20</v>
      </c>
      <c r="C12" s="18">
        <v>151.5785</v>
      </c>
      <c r="D12" s="18">
        <v>137.0893</v>
      </c>
      <c r="E12" s="29">
        <f t="shared" si="0"/>
        <v>-14.4892</v>
      </c>
    </row>
    <row r="13" s="4" customFormat="1" ht="20" customHeight="1" spans="1:5">
      <c r="A13" s="23" t="s">
        <v>9</v>
      </c>
      <c r="B13" s="20" t="s">
        <v>21</v>
      </c>
      <c r="C13" s="21">
        <v>66.2701</v>
      </c>
      <c r="D13" s="21">
        <v>56.4545</v>
      </c>
      <c r="E13" s="30">
        <f t="shared" si="0"/>
        <v>-9.8156</v>
      </c>
    </row>
    <row r="14" s="4" customFormat="1" ht="20" customHeight="1" spans="1:5">
      <c r="A14" s="23" t="s">
        <v>13</v>
      </c>
      <c r="B14" s="20" t="s">
        <v>22</v>
      </c>
      <c r="C14" s="21">
        <v>63.9531</v>
      </c>
      <c r="D14" s="21">
        <v>59.7323</v>
      </c>
      <c r="E14" s="30">
        <f t="shared" si="0"/>
        <v>-4.2208</v>
      </c>
    </row>
    <row r="15" s="4" customFormat="1" ht="20" customHeight="1" spans="1:5">
      <c r="A15" s="23" t="s">
        <v>15</v>
      </c>
      <c r="B15" s="20" t="s">
        <v>23</v>
      </c>
      <c r="C15" s="21">
        <v>17.862</v>
      </c>
      <c r="D15" s="21">
        <v>17.862</v>
      </c>
      <c r="E15" s="31">
        <f t="shared" si="0"/>
        <v>0</v>
      </c>
    </row>
    <row r="16" s="4" customFormat="1" ht="20" customHeight="1" spans="1:5">
      <c r="A16" s="23" t="s">
        <v>24</v>
      </c>
      <c r="B16" s="20" t="s">
        <v>25</v>
      </c>
      <c r="C16" s="21">
        <v>3.4933</v>
      </c>
      <c r="D16" s="21">
        <v>3.0405</v>
      </c>
      <c r="E16" s="30">
        <f t="shared" si="0"/>
        <v>-0.4528</v>
      </c>
    </row>
    <row r="17" s="3" customFormat="1" ht="25" customHeight="1" spans="1:5">
      <c r="A17" s="16"/>
      <c r="B17" s="17" t="s">
        <v>26</v>
      </c>
      <c r="C17" s="18">
        <v>51.5452</v>
      </c>
      <c r="D17" s="22">
        <v>0</v>
      </c>
      <c r="E17" s="29">
        <f t="shared" si="0"/>
        <v>-51.5452</v>
      </c>
    </row>
    <row r="18" s="4" customFormat="1" ht="25" customHeight="1" spans="1:5">
      <c r="A18" s="24"/>
      <c r="B18" s="25" t="s">
        <v>27</v>
      </c>
      <c r="C18" s="26">
        <v>1082.4483</v>
      </c>
      <c r="D18" s="26">
        <v>903.2256</v>
      </c>
      <c r="E18" s="33">
        <f t="shared" si="0"/>
        <v>-179.2227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85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省道S273线鹤山双合小学至苟尾营段灾毁恢复重建工程方案设计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2024-12-22T01:11:00Z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