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40线台山田头至铜鼓段灾害防治工程方案设计" sheetId="1" r:id="rId1"/>
  </sheets>
  <definedNames>
    <definedName name="_xlnm.Print_Area" localSheetId="0">国道G240线台山田头至铜鼓段灾害防治工程方案设计!$A$1:$E$20</definedName>
    <definedName name="_xlnm.Print_Titles" localSheetId="0">国道G240线台山田头至铜鼓段灾害防治工程方案设计!$3:$4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<sst xmlns="http://schemas.openxmlformats.org/spreadsheetml/2006/main" count="36" uniqueCount="31">
  <si>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</t>
  </si>
  <si>
    <t>国道G240线台山田头至铜鼓段灾害防治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</si>
  <si>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</si>
  <si>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</si>
  <si>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</si>
  <si>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</si>
  <si>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</si>
  <si>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</si>
  <si>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</si>
  <si>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</si>
  <si>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</si>
  <si>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</si>
  <si>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</si>
  <si>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</si>
  <si>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</si>
  <si>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</si>
  <si>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涵洞工程</t>
  </si>
  <si>
    <t>七</t>
  </si>
  <si>
    <t>交通工程及沿线设施</t>
  </si>
  <si>
    <t>八</t>
  </si>
  <si>
    <t>绿化及环境保护工程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</si>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</sst>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176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5" threadCnt="1"/>
    <sheetInfos>
      <sheetInfo cellCmpFml="2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20"/>
  <sheetViews>
    <sheetView tabSelected="1" zoomScaleSheetLayoutView="115" topLeftCell="A3" workbookViewId="0">
      <selection activeCell="D20" sqref="D20"/>
    </sheetView>
  </sheetViews>
  <sheetFormatPr defaultColWidth="10" defaultRowHeight="12.75" customHeight="1"/>
  <cols>
    <col min="1" max="1" width="6.5" style="1" customWidth="1"/>
    <col min="2" max="2" width="30.625" style="8" customWidth="1"/>
    <col min="3" max="3" width="13.75" style="9" customWidth="1"/>
    <col min="4" max="4" width="12.6" style="9" customWidth="1"/>
    <col min="5" max="5" width="14.6" style="9" customWidth="1"/>
    <col min="6" max="6" width="10" style="10" customWidth="1"/>
    <col min="7" max="59" width="10" style="10"/>
    <col min="60" max="16384" width="10" style="1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4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5"/>
    </row>
    <row r="5" s="5" customFormat="1" ht="25" customHeight="1" spans="1:60">
      <c r="A5" s="19"/>
      <c r="B5" s="20" t="s">
        <v>8</v>
      </c>
      <c r="C5" s="21">
        <v>726.6276</v>
      </c>
      <c r="D5" s="21">
        <v>597.6274</v>
      </c>
      <c r="E5" s="34">
        <f t="shared" ref="E5:E12" si="0">D5-C5</f>
        <v>-129.0002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6"/>
    </row>
    <row r="6" s="5" customFormat="1" ht="20" customHeight="1" spans="1:60">
      <c r="A6" s="19" t="s">
        <v>9</v>
      </c>
      <c r="B6" s="22" t="s">
        <v>10</v>
      </c>
      <c r="C6" s="23">
        <v>54.0102</v>
      </c>
      <c r="D6" s="23">
        <v>44.4617</v>
      </c>
      <c r="E6" s="37">
        <f t="shared" si="0"/>
        <v>-9.5485</v>
      </c>
      <c r="F6" s="35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46"/>
    </row>
    <row r="7" s="6" customFormat="1" ht="20" customHeight="1" spans="1:60">
      <c r="A7" s="24" t="s">
        <v>11</v>
      </c>
      <c r="B7" s="22" t="s">
        <v>12</v>
      </c>
      <c r="C7" s="23">
        <v>600.4412</v>
      </c>
      <c r="D7" s="23">
        <v>488.9689</v>
      </c>
      <c r="E7" s="37">
        <f t="shared" si="0"/>
        <v>-111.4723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7"/>
    </row>
    <row r="8" s="6" customFormat="1" ht="20" customHeight="1" spans="1:60">
      <c r="A8" s="24" t="s">
        <v>13</v>
      </c>
      <c r="B8" s="22" t="s">
        <v>14</v>
      </c>
      <c r="C8" s="23">
        <v>10.6079</v>
      </c>
      <c r="D8" s="23">
        <v>10.5992</v>
      </c>
      <c r="E8" s="37">
        <f t="shared" si="0"/>
        <v>-0.00870000000000104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7"/>
    </row>
    <row r="9" s="6" customFormat="1" ht="20" customHeight="1" spans="1:60">
      <c r="A9" s="24" t="s">
        <v>15</v>
      </c>
      <c r="B9" s="22" t="s">
        <v>16</v>
      </c>
      <c r="C9" s="23">
        <v>6.231</v>
      </c>
      <c r="D9" s="23">
        <v>3.0958</v>
      </c>
      <c r="E9" s="37">
        <f t="shared" si="0"/>
        <v>-3.1352</v>
      </c>
      <c r="F9" s="38"/>
      <c r="G9" s="3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47"/>
    </row>
    <row r="10" s="6" customFormat="1" ht="20" customHeight="1" spans="1:60">
      <c r="A10" s="24" t="s">
        <v>17</v>
      </c>
      <c r="B10" s="22" t="s">
        <v>18</v>
      </c>
      <c r="C10" s="23">
        <v>4.0318</v>
      </c>
      <c r="D10" s="23">
        <v>4.0203</v>
      </c>
      <c r="E10" s="37">
        <f t="shared" si="0"/>
        <v>-0.0114999999999998</v>
      </c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47"/>
    </row>
    <row r="11" s="6" customFormat="1" ht="20" customHeight="1" spans="1:60">
      <c r="A11" s="24" t="s">
        <v>19</v>
      </c>
      <c r="B11" s="22" t="s">
        <v>20</v>
      </c>
      <c r="C11" s="23">
        <v>25.2601</v>
      </c>
      <c r="D11" s="23">
        <v>24.7727</v>
      </c>
      <c r="E11" s="37">
        <f t="shared" si="0"/>
        <v>-0.487400000000001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47"/>
    </row>
    <row r="12" s="6" customFormat="1" ht="20" customHeight="1" spans="1:60">
      <c r="A12" s="24" t="s">
        <v>21</v>
      </c>
      <c r="B12" s="22" t="s">
        <v>22</v>
      </c>
      <c r="C12" s="23">
        <v>26.0454</v>
      </c>
      <c r="D12" s="23">
        <v>21.7088</v>
      </c>
      <c r="E12" s="37">
        <f t="shared" si="0"/>
        <v>-4.3366</v>
      </c>
      <c r="F12" s="38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47"/>
    </row>
    <row r="13" s="5" customFormat="1" ht="25" customHeight="1" spans="1:60">
      <c r="A13" s="19"/>
      <c r="B13" s="20" t="s">
        <v>23</v>
      </c>
      <c r="C13" s="25">
        <v>6.75</v>
      </c>
      <c r="D13" s="21">
        <v>6.75</v>
      </c>
      <c r="E13" s="40">
        <f t="shared" ref="E12:E20" si="1">D13-C13</f>
        <v>0</v>
      </c>
      <c r="F13" s="35"/>
      <c r="G13" s="36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46"/>
    </row>
    <row r="14" s="5" customFormat="1" ht="25" customHeight="1" spans="1:60">
      <c r="A14" s="19"/>
      <c r="B14" s="20" t="s">
        <v>24</v>
      </c>
      <c r="C14" s="21">
        <v>94.0142</v>
      </c>
      <c r="D14" s="21">
        <v>81.3371</v>
      </c>
      <c r="E14" s="34">
        <f t="shared" si="1"/>
        <v>-12.6771</v>
      </c>
      <c r="F14" s="35"/>
      <c r="G14" s="3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46"/>
    </row>
    <row r="15" s="6" customFormat="1" ht="20" customHeight="1" spans="1:60">
      <c r="A15" s="24" t="s">
        <v>9</v>
      </c>
      <c r="B15" s="22" t="s">
        <v>25</v>
      </c>
      <c r="C15" s="23">
        <v>52.8683</v>
      </c>
      <c r="D15" s="23">
        <v>44.749</v>
      </c>
      <c r="E15" s="37">
        <f t="shared" si="1"/>
        <v>-8.1193</v>
      </c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47"/>
    </row>
    <row r="16" s="6" customFormat="1" ht="20" customHeight="1" spans="1:60">
      <c r="A16" s="24" t="s">
        <v>13</v>
      </c>
      <c r="B16" s="22" t="s">
        <v>26</v>
      </c>
      <c r="C16" s="23">
        <v>36.0651</v>
      </c>
      <c r="D16" s="23">
        <v>32.4103</v>
      </c>
      <c r="E16" s="37">
        <f t="shared" si="1"/>
        <v>-3.6548</v>
      </c>
      <c r="F16" s="38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47"/>
    </row>
    <row r="17" s="6" customFormat="1" ht="20" customHeight="1" spans="1:60">
      <c r="A17" s="24" t="s">
        <v>17</v>
      </c>
      <c r="B17" s="22" t="s">
        <v>27</v>
      </c>
      <c r="C17" s="26">
        <v>2.1799</v>
      </c>
      <c r="D17" s="23">
        <v>1.7929</v>
      </c>
      <c r="E17" s="37">
        <f t="shared" si="1"/>
        <v>-0.387</v>
      </c>
      <c r="F17" s="38"/>
      <c r="G17" s="3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47"/>
    </row>
    <row r="18" s="6" customFormat="1" ht="20" customHeight="1" spans="1:60">
      <c r="A18" s="24" t="s">
        <v>19</v>
      </c>
      <c r="B18" s="22" t="s">
        <v>28</v>
      </c>
      <c r="C18" s="23">
        <v>2.9009</v>
      </c>
      <c r="D18" s="23">
        <v>2.3849</v>
      </c>
      <c r="E18" s="37">
        <f t="shared" si="1"/>
        <v>-0.516</v>
      </c>
      <c r="F18" s="38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47"/>
    </row>
    <row r="19" s="5" customFormat="1" ht="25" customHeight="1" spans="1:60">
      <c r="A19" s="19"/>
      <c r="B19" s="20" t="s">
        <v>29</v>
      </c>
      <c r="C19" s="21">
        <v>41.3696</v>
      </c>
      <c r="D19" s="25">
        <v>0</v>
      </c>
      <c r="E19" s="34">
        <f t="shared" si="1"/>
        <v>-41.3696</v>
      </c>
      <c r="F19" s="35"/>
      <c r="G19" s="3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46"/>
    </row>
    <row r="20" s="7" customFormat="1" ht="25" customHeight="1" spans="1:59">
      <c r="A20" s="27"/>
      <c r="B20" s="28" t="s">
        <v>30</v>
      </c>
      <c r="C20" s="29">
        <v>868.7614</v>
      </c>
      <c r="D20" s="29">
        <v>685.7145</v>
      </c>
      <c r="E20" s="41">
        <f t="shared" si="1"/>
        <v>-183.0469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551181102362" right="0.590551181102362" top="0.590551181102362" bottom="0.590551181102362" header="0.196850393700787" footer="0.3149606299212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国道G240线台山田头至铜鼓段灾害防治工程方案设计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2024-11-03T11:38:00Z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