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省道S540线阳西溪头至上洋双鱼段灾毁恢复重建工程" sheetId="2" r:id="rId1"/>
  </sheets>
  <definedNames>
    <definedName name="_xlnm.Print_Titles" localSheetId="0">省道S540线阳西溪头至上洋双鱼段灾毁恢复重建工程!$3:$4</definedName>
  </definedNames>
  <calcPr calcId="144525"/>
</workbook>
</file>

<file path=xl/sharedStrings.xml><?xml version="1.0" encoding="utf-8"?>
<sst xmlns="http://schemas.openxmlformats.org/spreadsheetml/2006/main" count="29" uniqueCount="28">
  <si>
    <t>附件</t>
  </si>
  <si>
    <t>省道S540线阳西溪头至上洋双鱼段灾毁恢复重建工程
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</si>
  <si>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</si>
  <si>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</si>
  <si>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</si>
  <si>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</si>
  <si>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</si>
  <si>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</si>
  <si>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</si>
  <si>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101</t>
  </si>
  <si>
    <t>临时工程</t>
  </si>
  <si>
    <t>102</t>
  </si>
  <si>
    <t>路基工程</t>
  </si>
  <si>
    <t>路面工程</t>
  </si>
  <si>
    <t>交通工程及沿线设施</t>
  </si>
  <si>
    <t>110</t>
  </si>
  <si>
    <t>专项费用</t>
  </si>
  <si>
    <t>第二部分 土地使用及拆迁补偿费</t>
  </si>
  <si>
    <t>第三部分 工程建设其他费用</t>
  </si>
  <si>
    <t>301</t>
  </si>
  <si>
    <t>建设项目管理费</t>
  </si>
  <si>
    <t>303</t>
  </si>
  <si>
    <t>建设项目前期工作费</t>
  </si>
  <si>
    <t>工程保通管理费</t>
  </si>
  <si>
    <t>308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</si>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</sst>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>
  <numFmts count="37">
    <numFmt numFmtId="176" formatCode="dd\-mmm\-yy"/>
    <numFmt numFmtId="177" formatCode="yy/m/d"/>
    <numFmt numFmtId="178" formatCode="mm/dd/yy"/>
    <numFmt numFmtId="8" formatCode="&quot;￥&quot;#,##0.00;[Red]&quot;￥&quot;\-#,##0.00"/>
    <numFmt numFmtId="179" formatCode="yyyy/m/d\ h:mm\ AM/PM"/>
    <numFmt numFmtId="180" formatCode="[$-804]aaaa"/>
    <numFmt numFmtId="181" formatCode="[$-804]aaa"/>
    <numFmt numFmtId="182" formatCode="h:mm:ss\ AM/PM"/>
    <numFmt numFmtId="26" formatCode="\$#,##0.00_);[Red]\(\$#,##0.00\)"/>
    <numFmt numFmtId="183" formatCode="m/d"/>
    <numFmt numFmtId="5" formatCode="&quot;￥&quot;#,##0;&quot;￥&quot;\-#,##0"/>
    <numFmt numFmtId="184" formatCode="[DBNum1][$-804]m&quot;月&quot;d&quot;日&quot;"/>
    <numFmt numFmtId="185" formatCode="\¥#,##0;\¥\-#,##0"/>
    <numFmt numFmtId="44" formatCode="_ &quot;￥&quot;* #,##0.00_ ;_ &quot;￥&quot;* \-#,##0.00_ ;_ &quot;￥&quot;* &quot;-&quot;??_ ;_ @_ "/>
    <numFmt numFmtId="186" formatCode="#\ ??"/>
    <numFmt numFmtId="42" formatCode="_ &quot;￥&quot;* #,##0_ ;_ &quot;￥&quot;* \-#,##0_ ;_ &quot;￥&quot;* &quot;-&quot;_ ;_ @_ "/>
    <numFmt numFmtId="187" formatCode="h:mm\ AM/PM"/>
    <numFmt numFmtId="188" formatCode="\¥#,##0.00;[Red]\¥\-#,##0.00"/>
    <numFmt numFmtId="41" formatCode="_ * #,##0_ ;_ * \-#,##0_ ;_ * &quot;-&quot;_ ;_ @_ "/>
    <numFmt numFmtId="25" formatCode="\$#,##0.00_);\(\$#,##0.00\)"/>
    <numFmt numFmtId="189" formatCode="mmmmm\-yy"/>
    <numFmt numFmtId="190" formatCode="mmmmm"/>
    <numFmt numFmtId="191" formatCode="0.00_ "/>
    <numFmt numFmtId="192" formatCode="\¥#,##0.00;\¥\-#,##0.00"/>
    <numFmt numFmtId="193" formatCode="\¥#,##0;[Red]\¥\-#,##0"/>
    <numFmt numFmtId="7" formatCode="&quot;￥&quot;#,##0.00;&quot;￥&quot;\-#,##0.00"/>
    <numFmt numFmtId="23" formatCode="\$#,##0_);\(\$#,##0\)"/>
    <numFmt numFmtId="194" formatCode="#\ ?/?"/>
    <numFmt numFmtId="24" formatCode="\$#,##0_);[Red]\(\$#,##0\)"/>
    <numFmt numFmtId="195" formatCode="[DBNum1]h&quot;时&quot;mm&quot;分&quot;"/>
    <numFmt numFmtId="196" formatCode="[DBNum1][$-804]yyyy&quot;年&quot;m&quot;月&quot;"/>
    <numFmt numFmtId="197" formatCode="[DBNum1]上午/下午h&quot;时&quot;mm&quot;分&quot;"/>
    <numFmt numFmtId="198" formatCode="#\ ??/??"/>
    <numFmt numFmtId="199" formatCode="[DBNum1][$-804]yyyy&quot;年&quot;m&quot;月&quot;d&quot;日&quot;"/>
    <numFmt numFmtId="6" formatCode="&quot;￥&quot;#,##0;[Red]&quot;￥&quot;\-#,##0"/>
    <numFmt numFmtId="200" formatCode="mmmm\-yy"/>
    <numFmt numFmtId="43" formatCode="_ * #,##0.00_ ;_ * \-#,##0.00_ ;_ * &quot;-&quot;??_ ;_ @_ "/>
  </numFmts>
  <fonts count="32"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8"/>
      <color theme="1"/>
      <name val="方正小标宋简体"/>
      <charset val="134"/>
    </font>
    <font>
      <b/>
      <sz val="12"/>
      <color indexed="8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19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9" borderId="13" applyNumberFormat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27" borderId="17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9" borderId="14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11" borderId="14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91" fontId="8" fillId="0" borderId="1" xfId="0" applyNumberFormat="1" applyFont="1" applyFill="1" applyBorder="1" applyAlignment="1">
      <alignment horizontal="center" vertical="center"/>
    </xf>
    <xf numFmtId="191" fontId="8" fillId="0" borderId="2" xfId="0" applyNumberFormat="1" applyFont="1" applyFill="1" applyBorder="1" applyAlignment="1">
      <alignment horizontal="center" vertical="center"/>
    </xf>
    <xf numFmtId="191" fontId="8" fillId="0" borderId="3" xfId="0" applyNumberFormat="1" applyFont="1" applyFill="1" applyBorder="1" applyAlignment="1">
      <alignment horizontal="center" vertical="center"/>
    </xf>
    <xf numFmtId="191" fontId="8" fillId="0" borderId="4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91" fontId="9" fillId="0" borderId="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91" fontId="10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91" fontId="9" fillId="0" borderId="6" xfId="0" applyNumberFormat="1" applyFont="1" applyBorder="1" applyAlignment="1">
      <alignment horizontal="center" vertical="center"/>
    </xf>
    <xf numFmtId="191" fontId="8" fillId="0" borderId="7" xfId="0" applyNumberFormat="1" applyFont="1" applyFill="1" applyBorder="1" applyAlignment="1">
      <alignment horizontal="center" vertical="center" wrapText="1"/>
    </xf>
    <xf numFmtId="191" fontId="8" fillId="0" borderId="8" xfId="0" applyNumberFormat="1" applyFont="1" applyFill="1" applyBorder="1" applyAlignment="1">
      <alignment horizontal="center" vertical="center" wrapText="1"/>
    </xf>
    <xf numFmtId="191" fontId="9" fillId="0" borderId="8" xfId="0" applyNumberFormat="1" applyFont="1" applyBorder="1" applyAlignment="1">
      <alignment horizontal="center" vertical="center"/>
    </xf>
    <xf numFmtId="191" fontId="10" fillId="0" borderId="8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191" fontId="9" fillId="0" borderId="9" xfId="0" applyNumberFormat="1" applyFont="1" applyBorder="1" applyAlignment="1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124" threadCnt="1"/>
    <sheetInfos>
      <sheetInfo cellCmpFml="2" sheetStid="2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tabSelected="1" topLeftCell="A2" workbookViewId="0">
      <selection activeCell="G16" sqref="G16"/>
    </sheetView>
  </sheetViews>
  <sheetFormatPr defaultColWidth="9" defaultRowHeight="14.25" outlineLevelCol="4"/>
  <cols>
    <col min="1" max="1" width="9.5" style="4" customWidth="1"/>
    <col min="2" max="2" width="34.25" style="5" customWidth="1"/>
    <col min="3" max="3" width="15.125" style="4" customWidth="1"/>
    <col min="4" max="4" width="16.875" style="4" customWidth="1"/>
    <col min="5" max="5" width="18.25" style="4" customWidth="1"/>
  </cols>
  <sheetData>
    <row r="1" s="1" customFormat="1" ht="25" customHeight="1" spans="1:5">
      <c r="A1" s="6" t="s">
        <v>0</v>
      </c>
      <c r="B1" s="7"/>
      <c r="C1" s="8"/>
      <c r="D1" s="8"/>
      <c r="E1" s="8"/>
    </row>
    <row r="2" ht="50" customHeight="1" spans="1:5">
      <c r="A2" s="9" t="s">
        <v>1</v>
      </c>
      <c r="B2" s="10"/>
      <c r="C2" s="10"/>
      <c r="D2" s="10"/>
      <c r="E2" s="10"/>
    </row>
    <row r="3" ht="25" customHeight="1" spans="1:5">
      <c r="A3" s="11" t="s">
        <v>2</v>
      </c>
      <c r="B3" s="12" t="s">
        <v>3</v>
      </c>
      <c r="C3" s="12" t="s">
        <v>4</v>
      </c>
      <c r="D3" s="12" t="s">
        <v>5</v>
      </c>
      <c r="E3" s="26" t="s">
        <v>6</v>
      </c>
    </row>
    <row r="4" ht="25" customHeight="1" spans="1:5">
      <c r="A4" s="13"/>
      <c r="B4" s="14"/>
      <c r="C4" s="14" t="s">
        <v>7</v>
      </c>
      <c r="D4" s="14" t="s">
        <v>7</v>
      </c>
      <c r="E4" s="27"/>
    </row>
    <row r="5" s="2" customFormat="1" ht="25" customHeight="1" spans="1:5">
      <c r="A5" s="15"/>
      <c r="B5" s="16" t="s">
        <v>8</v>
      </c>
      <c r="C5" s="17">
        <v>1597.5242</v>
      </c>
      <c r="D5" s="17">
        <v>894.54</v>
      </c>
      <c r="E5" s="28">
        <f t="shared" ref="E5:E10" si="0">D5-C5</f>
        <v>-702.9842</v>
      </c>
    </row>
    <row r="6" s="3" customFormat="1" ht="20" customHeight="1" spans="1:5">
      <c r="A6" s="18" t="s">
        <v>9</v>
      </c>
      <c r="B6" s="19" t="s">
        <v>10</v>
      </c>
      <c r="C6" s="20">
        <v>4.2853</v>
      </c>
      <c r="D6" s="20">
        <v>3.8922</v>
      </c>
      <c r="E6" s="29">
        <f t="shared" si="0"/>
        <v>-0.3931</v>
      </c>
    </row>
    <row r="7" s="3" customFormat="1" ht="20" customHeight="1" spans="1:5">
      <c r="A7" s="18" t="s">
        <v>11</v>
      </c>
      <c r="B7" s="19" t="s">
        <v>12</v>
      </c>
      <c r="C7" s="20">
        <v>887.11</v>
      </c>
      <c r="D7" s="20">
        <v>582.5053</v>
      </c>
      <c r="E7" s="29">
        <f t="shared" si="0"/>
        <v>-304.6047</v>
      </c>
    </row>
    <row r="8" s="3" customFormat="1" ht="20" customHeight="1" spans="1:5">
      <c r="A8" s="18">
        <v>103</v>
      </c>
      <c r="B8" s="19" t="s">
        <v>13</v>
      </c>
      <c r="C8" s="20">
        <v>600.2926</v>
      </c>
      <c r="D8" s="20">
        <v>220.6863</v>
      </c>
      <c r="E8" s="29">
        <f t="shared" si="0"/>
        <v>-379.6063</v>
      </c>
    </row>
    <row r="9" s="3" customFormat="1" ht="20" customHeight="1" spans="1:5">
      <c r="A9" s="18">
        <v>107</v>
      </c>
      <c r="B9" s="19" t="s">
        <v>14</v>
      </c>
      <c r="C9" s="20">
        <v>54.2944</v>
      </c>
      <c r="D9" s="20">
        <v>54.6371</v>
      </c>
      <c r="E9" s="29">
        <f t="shared" si="0"/>
        <v>0.342699999999994</v>
      </c>
    </row>
    <row r="10" s="3" customFormat="1" ht="20" customHeight="1" spans="1:5">
      <c r="A10" s="18" t="s">
        <v>15</v>
      </c>
      <c r="B10" s="19" t="s">
        <v>16</v>
      </c>
      <c r="C10" s="20">
        <v>51.5419</v>
      </c>
      <c r="D10" s="20">
        <v>32.8154</v>
      </c>
      <c r="E10" s="29">
        <f t="shared" si="0"/>
        <v>-18.7265</v>
      </c>
    </row>
    <row r="11" s="2" customFormat="1" ht="25" customHeight="1" spans="1:5">
      <c r="A11" s="15"/>
      <c r="B11" s="16" t="s">
        <v>17</v>
      </c>
      <c r="C11" s="17">
        <v>0</v>
      </c>
      <c r="D11" s="17">
        <v>0</v>
      </c>
      <c r="E11" s="30">
        <f t="shared" ref="E10:E18" si="1">D11-C11</f>
        <v>0</v>
      </c>
    </row>
    <row r="12" s="2" customFormat="1" ht="25" customHeight="1" spans="1:5">
      <c r="A12" s="15"/>
      <c r="B12" s="16" t="s">
        <v>18</v>
      </c>
      <c r="C12" s="17">
        <v>161.6342</v>
      </c>
      <c r="D12" s="17">
        <v>122.0067</v>
      </c>
      <c r="E12" s="28">
        <f t="shared" si="1"/>
        <v>-39.6275</v>
      </c>
    </row>
    <row r="13" s="3" customFormat="1" ht="20" customHeight="1" spans="1:5">
      <c r="A13" s="18" t="s">
        <v>19</v>
      </c>
      <c r="B13" s="19" t="s">
        <v>20</v>
      </c>
      <c r="C13" s="20">
        <v>94.1028</v>
      </c>
      <c r="D13" s="20">
        <v>64.8626</v>
      </c>
      <c r="E13" s="29">
        <f t="shared" si="1"/>
        <v>-29.2402</v>
      </c>
    </row>
    <row r="14" s="3" customFormat="1" ht="20" customHeight="1" spans="1:5">
      <c r="A14" s="18" t="s">
        <v>21</v>
      </c>
      <c r="B14" s="19" t="s">
        <v>22</v>
      </c>
      <c r="C14" s="20">
        <v>60.6413</v>
      </c>
      <c r="D14" s="20">
        <v>53.066</v>
      </c>
      <c r="E14" s="29">
        <f t="shared" si="1"/>
        <v>-7.5753</v>
      </c>
    </row>
    <row r="15" s="3" customFormat="1" ht="20" customHeight="1" spans="1:5">
      <c r="A15" s="18">
        <v>307</v>
      </c>
      <c r="B15" s="19" t="s">
        <v>23</v>
      </c>
      <c r="C15" s="20">
        <v>0.5</v>
      </c>
      <c r="D15" s="21">
        <v>0.5</v>
      </c>
      <c r="E15" s="29">
        <f t="shared" si="1"/>
        <v>0</v>
      </c>
    </row>
    <row r="16" s="3" customFormat="1" ht="20" customHeight="1" spans="1:5">
      <c r="A16" s="18" t="s">
        <v>24</v>
      </c>
      <c r="B16" s="19" t="s">
        <v>25</v>
      </c>
      <c r="C16" s="20">
        <v>6.3901</v>
      </c>
      <c r="D16" s="20">
        <v>3.5781</v>
      </c>
      <c r="E16" s="29">
        <f t="shared" si="1"/>
        <v>-2.812</v>
      </c>
    </row>
    <row r="17" s="2" customFormat="1" ht="25" customHeight="1" spans="1:5">
      <c r="A17" s="15"/>
      <c r="B17" s="16" t="s">
        <v>26</v>
      </c>
      <c r="C17" s="17">
        <v>87.9579</v>
      </c>
      <c r="D17" s="22">
        <v>0</v>
      </c>
      <c r="E17" s="28">
        <f t="shared" si="1"/>
        <v>-87.9579</v>
      </c>
    </row>
    <row r="18" s="3" customFormat="1" ht="25" customHeight="1" spans="1:5">
      <c r="A18" s="23"/>
      <c r="B18" s="24" t="s">
        <v>27</v>
      </c>
      <c r="C18" s="25">
        <v>1847.1163</v>
      </c>
      <c r="D18" s="25">
        <v>1016.54</v>
      </c>
      <c r="E18" s="31">
        <f t="shared" si="1"/>
        <v>-830.5763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708661417322835" right="0.708661417322835" top="0.748031496062992" bottom="0.748031496062992" header="0.31496062992126" footer="0.31496062992126"/>
  <pageSetup paperSize="9" scale="87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省道S540线阳西溪头至上洋双鱼段灾毁恢复重建工程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2022-09-14T01:42:00Z</dcterms:created>
  <cp:lastPrinted>2023-11-11T00:17:00Z</cp:lastPrinted>
  <dcterms:modified xsi:type="dcterms:W3CDTF">2024-10-09T16:58:00Z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2052-0.0.0.0</vt:lpwstr>
  </property>
</Properties>
</file>