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省道S346线连州西岸新铺至龙头山（粤湘界）段" sheetId="1" r:id="rId1"/>
  </sheets>
  <definedNames>
    <definedName name="_xlnm.Print_Area" localSheetId="0">'省道S346线连州西岸新铺至龙头山（粤湘界）段'!$A$1:$G$22</definedName>
    <definedName name="_xlnm.Print_Titles" localSheetId="0">'省道S346线连州西岸新铺至龙头山（粤湘界）段'!$3:$4</definedName>
  </definedNames>
  <calcPr calcId="144525"/>
</workbook>
</file>

<file path=xl/sharedStrings.xml><?xml version="1.0" encoding="utf-8"?>
<sst xmlns="http://schemas.openxmlformats.org/spreadsheetml/2006/main" count="76" uniqueCount="49">
  <si>
    <t>附件</t>
  </si>
  <si>
    <t>省道S346线连州西岸新铺至龙头山（粤湘界）段路面预防养护及功能性修复养护工程方案设计概算审查表</t>
  </si>
  <si>
    <t>分项编号</t>
  </si>
  <si>
    <t>工程或费用名称</t>
  </si>
  <si>
    <t>单位</t>
  </si>
  <si>
    <t>总数量</t>
  </si>
  <si>
    <t>方案设计</t>
  </si>
  <si>
    <t>审查意见</t>
  </si>
  <si>
    <t>增（+）减 （-）金额
 （万元）</t>
  </si>
  <si>
    <t>概算（万元）</t>
  </si>
  <si>
    <t>第一部分 建筑安装工程费</t>
  </si>
  <si>
    <t>公路公里</t>
  </si>
  <si>
    <t>28.525</t>
  </si>
  <si>
    <t>101</t>
  </si>
  <si>
    <t>临时工程</t>
  </si>
  <si>
    <t>102</t>
  </si>
  <si>
    <t>路基工程</t>
  </si>
  <si>
    <t>km</t>
  </si>
  <si>
    <t>103</t>
  </si>
  <si>
    <t>路面工程</t>
  </si>
  <si>
    <t>106</t>
  </si>
  <si>
    <t>交叉工程</t>
  </si>
  <si>
    <t>处</t>
  </si>
  <si>
    <t>39.000</t>
  </si>
  <si>
    <t>107</t>
  </si>
  <si>
    <t>交通工程及沿线设施</t>
  </si>
  <si>
    <t>108</t>
  </si>
  <si>
    <t>绿化及环境保护工程</t>
  </si>
  <si>
    <t>110</t>
  </si>
  <si>
    <t>专项费用</t>
  </si>
  <si>
    <t>元</t>
  </si>
  <si>
    <t>第二部分 土地使用及拆迁补偿费</t>
  </si>
  <si>
    <t>201</t>
  </si>
  <si>
    <t>土地使用费</t>
  </si>
  <si>
    <t>亩</t>
  </si>
  <si>
    <t>1.700</t>
  </si>
  <si>
    <t>第三部分 工程建设其他费用</t>
  </si>
  <si>
    <t>301</t>
  </si>
  <si>
    <t>建设项目管理费</t>
  </si>
  <si>
    <t>303</t>
  </si>
  <si>
    <t>建设项目前期工作费</t>
  </si>
  <si>
    <t>307</t>
  </si>
  <si>
    <t>工程保通管理费</t>
  </si>
  <si>
    <t>308</t>
  </si>
  <si>
    <t>工程保险费</t>
  </si>
  <si>
    <t>第四部分 预备费</t>
  </si>
  <si>
    <t>401</t>
  </si>
  <si>
    <t>基本预备费</t>
  </si>
  <si>
    <t>公路基本造价</t>
  </si>
</sst>
</file>

<file path=xl/styles.xml><?xml version="1.0" encoding="utf-8"?>
<styleSheet xmlns="http://schemas.openxmlformats.org/spreadsheetml/2006/main">
  <numFmts count="38">
    <numFmt numFmtId="176" formatCode="dd\-mmm\-yy"/>
    <numFmt numFmtId="177" formatCode="yy/m/d"/>
    <numFmt numFmtId="178" formatCode="mm/dd/yy"/>
    <numFmt numFmtId="8" formatCode="&quot;￥&quot;#,##0.00;[Red]&quot;￥&quot;\-#,##0.00"/>
    <numFmt numFmtId="179" formatCode="[DBNum1]上午/下午h&quot;时&quot;mm&quot;分&quot;"/>
    <numFmt numFmtId="26" formatCode="\$#,##0.00_);[Red]\(\$#,##0.00\)"/>
    <numFmt numFmtId="25" formatCode="\$#,##0.00_);\(\$#,##0.00\)"/>
    <numFmt numFmtId="180" formatCode="h:mm\ AM/PM"/>
    <numFmt numFmtId="181" formatCode="\¥#,##0;[Red]\¥\-#,##0"/>
    <numFmt numFmtId="44" formatCode="_ &quot;￥&quot;* #,##0.00_ ;_ &quot;￥&quot;* \-#,##0.00_ ;_ &quot;￥&quot;* &quot;-&quot;??_ ;_ @_ "/>
    <numFmt numFmtId="182" formatCode="mmmmm\-yy"/>
    <numFmt numFmtId="183" formatCode="mmmmm"/>
    <numFmt numFmtId="41" formatCode="_ * #,##0_ ;_ * \-#,##0_ ;_ * &quot;-&quot;_ ;_ @_ "/>
    <numFmt numFmtId="184" formatCode="[DBNum1][$-804]m&quot;月&quot;d&quot;日&quot;"/>
    <numFmt numFmtId="185" formatCode="#\ ??"/>
    <numFmt numFmtId="186" formatCode="\¥#,##0.00;\¥\-#,##0.00"/>
    <numFmt numFmtId="187" formatCode="0.0000"/>
    <numFmt numFmtId="42" formatCode="_ &quot;￥&quot;* #,##0_ ;_ &quot;￥&quot;* \-#,##0_ ;_ &quot;￥&quot;* &quot;-&quot;_ ;_ @_ "/>
    <numFmt numFmtId="188" formatCode="m/d"/>
    <numFmt numFmtId="189" formatCode="0.00_ "/>
    <numFmt numFmtId="190" formatCode="[DBNum1]h&quot;时&quot;mm&quot;分&quot;"/>
    <numFmt numFmtId="7" formatCode="&quot;￥&quot;#,##0.00;&quot;￥&quot;\-#,##0.00"/>
    <numFmt numFmtId="191" formatCode="#\ ?/?"/>
    <numFmt numFmtId="192" formatCode="mmmm\-yy"/>
    <numFmt numFmtId="193" formatCode="yyyy/m/d\ h:mm\ AM/PM"/>
    <numFmt numFmtId="194" formatCode="[$-804]aaaa"/>
    <numFmt numFmtId="195" formatCode="[$-804]aaa"/>
    <numFmt numFmtId="196" formatCode="#\ ??/??"/>
    <numFmt numFmtId="197" formatCode="\¥#,##0;\¥\-#,##0"/>
    <numFmt numFmtId="24" formatCode="\$#,##0_);[Red]\(\$#,##0\)"/>
    <numFmt numFmtId="198" formatCode="[DBNum1][$-804]yyyy&quot;年&quot;m&quot;月&quot;"/>
    <numFmt numFmtId="6" formatCode="&quot;￥&quot;#,##0;[Red]&quot;￥&quot;\-#,##0"/>
    <numFmt numFmtId="199" formatCode="h:mm:ss\ AM/PM"/>
    <numFmt numFmtId="5" formatCode="&quot;￥&quot;#,##0;&quot;￥&quot;\-#,##0"/>
    <numFmt numFmtId="23" formatCode="\$#,##0_);\(\$#,##0\)"/>
    <numFmt numFmtId="200" formatCode="\¥#,##0.00;[Red]\¥\-#,##0.00"/>
    <numFmt numFmtId="201" formatCode="[DBNum1][$-804]yyyy&quot;年&quot;m&quot;月&quot;d&quot;日&quot;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0" borderId="15" applyNumberFormat="0" applyAlignment="0" applyProtection="0">
      <alignment vertical="center"/>
    </xf>
    <xf numFmtId="0" fontId="21" fillId="10" borderId="13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24" borderId="1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0" borderId="1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9" fillId="32" borderId="17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187" fontId="9" fillId="0" borderId="4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187" fontId="9" fillId="0" borderId="6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87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187" fontId="8" fillId="0" borderId="8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189" fontId="8" fillId="0" borderId="8" xfId="0" applyNumberFormat="1" applyFont="1" applyBorder="1" applyAlignment="1">
      <alignment horizontal="center" vertical="center" wrapText="1"/>
    </xf>
    <xf numFmtId="187" fontId="8" fillId="0" borderId="6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187" fontId="8" fillId="0" borderId="9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09" threadCnt="1"/>
    <sheetInfos>
      <sheetInfo cellCmpFml="2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view="pageBreakPreview" zoomScale="113" zoomScaleNormal="100" workbookViewId="0">
      <selection activeCell="I6" sqref="I6:K6"/>
    </sheetView>
  </sheetViews>
  <sheetFormatPr defaultColWidth="9" defaultRowHeight="18.75"/>
  <cols>
    <col min="1" max="1" width="9.66666666666667" style="2" customWidth="1"/>
    <col min="2" max="2" width="32.0583333333333" style="2" customWidth="1"/>
    <col min="3" max="3" width="9.10833333333333" style="2" customWidth="1"/>
    <col min="4" max="4" width="10.1083333333333" style="2" customWidth="1"/>
    <col min="5" max="5" width="13.7583333333333" style="2" customWidth="1"/>
    <col min="6" max="6" width="14.1583333333333" style="2" customWidth="1"/>
    <col min="7" max="7" width="11.4416666666667" style="2" customWidth="1"/>
    <col min="8" max="16384" width="9" style="2"/>
  </cols>
  <sheetData>
    <row r="1" ht="25" customHeight="1" spans="1:2">
      <c r="A1" s="3" t="s">
        <v>0</v>
      </c>
      <c r="B1" s="4"/>
    </row>
    <row r="2" ht="45" customHeight="1" spans="1:7">
      <c r="A2" s="5" t="s">
        <v>1</v>
      </c>
      <c r="B2" s="6"/>
      <c r="C2" s="6"/>
      <c r="D2" s="6"/>
      <c r="E2" s="6"/>
      <c r="F2" s="6"/>
      <c r="G2" s="6"/>
    </row>
    <row r="3" ht="25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21" t="s">
        <v>8</v>
      </c>
    </row>
    <row r="4" ht="25" customHeight="1" spans="1:7">
      <c r="A4" s="9"/>
      <c r="B4" s="10"/>
      <c r="C4" s="10"/>
      <c r="D4" s="10"/>
      <c r="E4" s="10" t="s">
        <v>9</v>
      </c>
      <c r="F4" s="10" t="s">
        <v>9</v>
      </c>
      <c r="G4" s="22"/>
    </row>
    <row r="5" s="1" customFormat="1" ht="25" customHeight="1" spans="1:10">
      <c r="A5" s="11"/>
      <c r="B5" s="12" t="s">
        <v>10</v>
      </c>
      <c r="C5" s="13" t="s">
        <v>11</v>
      </c>
      <c r="D5" s="14" t="s">
        <v>12</v>
      </c>
      <c r="E5" s="23">
        <v>3225.7877</v>
      </c>
      <c r="F5" s="24">
        <v>3073.84</v>
      </c>
      <c r="G5" s="25">
        <f>F5-E5</f>
        <v>-151.9477</v>
      </c>
      <c r="I5" s="31"/>
      <c r="J5" s="31"/>
    </row>
    <row r="6" ht="20" customHeight="1" spans="1:11">
      <c r="A6" s="15" t="s">
        <v>13</v>
      </c>
      <c r="B6" s="16" t="s">
        <v>14</v>
      </c>
      <c r="C6" s="13" t="s">
        <v>11</v>
      </c>
      <c r="D6" s="14" t="s">
        <v>12</v>
      </c>
      <c r="E6" s="13">
        <v>2.365</v>
      </c>
      <c r="F6" s="13">
        <v>1.347</v>
      </c>
      <c r="G6" s="26">
        <f t="shared" ref="G6:G22" si="0">F6-E6</f>
        <v>-1.018</v>
      </c>
      <c r="I6" s="31"/>
      <c r="J6" s="31"/>
      <c r="K6" s="31"/>
    </row>
    <row r="7" ht="20" customHeight="1" spans="1:7">
      <c r="A7" s="15" t="s">
        <v>15</v>
      </c>
      <c r="B7" s="16" t="s">
        <v>16</v>
      </c>
      <c r="C7" s="13" t="s">
        <v>17</v>
      </c>
      <c r="D7" s="14" t="s">
        <v>12</v>
      </c>
      <c r="E7" s="13">
        <v>101.9174</v>
      </c>
      <c r="F7" s="13">
        <v>91.8732</v>
      </c>
      <c r="G7" s="26">
        <f t="shared" si="0"/>
        <v>-10.0442</v>
      </c>
    </row>
    <row r="8" ht="20" customHeight="1" spans="1:7">
      <c r="A8" s="15" t="s">
        <v>18</v>
      </c>
      <c r="B8" s="16" t="s">
        <v>19</v>
      </c>
      <c r="C8" s="13" t="s">
        <v>17</v>
      </c>
      <c r="D8" s="14" t="s">
        <v>12</v>
      </c>
      <c r="E8" s="13">
        <v>2580.594</v>
      </c>
      <c r="F8" s="13">
        <v>2439.6373</v>
      </c>
      <c r="G8" s="26">
        <f t="shared" si="0"/>
        <v>-140.9567</v>
      </c>
    </row>
    <row r="9" ht="20" customHeight="1" spans="1:7">
      <c r="A9" s="15" t="s">
        <v>20</v>
      </c>
      <c r="B9" s="16" t="s">
        <v>21</v>
      </c>
      <c r="C9" s="13" t="s">
        <v>22</v>
      </c>
      <c r="D9" s="14" t="s">
        <v>23</v>
      </c>
      <c r="E9" s="13">
        <v>76.5745</v>
      </c>
      <c r="F9" s="13">
        <v>86.6262</v>
      </c>
      <c r="G9" s="26">
        <f t="shared" si="0"/>
        <v>10.0517</v>
      </c>
    </row>
    <row r="10" ht="20" customHeight="1" spans="1:7">
      <c r="A10" s="15" t="s">
        <v>24</v>
      </c>
      <c r="B10" s="16" t="s">
        <v>25</v>
      </c>
      <c r="C10" s="13" t="s">
        <v>11</v>
      </c>
      <c r="D10" s="14" t="s">
        <v>12</v>
      </c>
      <c r="E10" s="13">
        <v>265.9209</v>
      </c>
      <c r="F10" s="13">
        <v>259.6809</v>
      </c>
      <c r="G10" s="26">
        <f t="shared" si="0"/>
        <v>-6.24000000000001</v>
      </c>
    </row>
    <row r="11" ht="20" customHeight="1" spans="1:7">
      <c r="A11" s="15" t="s">
        <v>26</v>
      </c>
      <c r="B11" s="16" t="s">
        <v>27</v>
      </c>
      <c r="C11" s="13" t="s">
        <v>11</v>
      </c>
      <c r="D11" s="14"/>
      <c r="E11" s="13">
        <v>63.1345</v>
      </c>
      <c r="F11" s="13">
        <v>63.1574</v>
      </c>
      <c r="G11" s="26">
        <f t="shared" si="0"/>
        <v>0.0228999999999999</v>
      </c>
    </row>
    <row r="12" ht="20" customHeight="1" spans="1:7">
      <c r="A12" s="15" t="s">
        <v>28</v>
      </c>
      <c r="B12" s="16" t="s">
        <v>29</v>
      </c>
      <c r="C12" s="13" t="s">
        <v>30</v>
      </c>
      <c r="D12" s="14"/>
      <c r="E12" s="13">
        <v>135.2814</v>
      </c>
      <c r="F12" s="13">
        <v>131.5183</v>
      </c>
      <c r="G12" s="26">
        <f t="shared" si="0"/>
        <v>-3.76309999999998</v>
      </c>
    </row>
    <row r="13" s="1" customFormat="1" ht="25" customHeight="1" spans="1:7">
      <c r="A13" s="11"/>
      <c r="B13" s="12" t="s">
        <v>31</v>
      </c>
      <c r="C13" s="13" t="s">
        <v>11</v>
      </c>
      <c r="D13" s="14" t="s">
        <v>12</v>
      </c>
      <c r="E13" s="12">
        <v>2.04</v>
      </c>
      <c r="F13" s="24">
        <v>1.36</v>
      </c>
      <c r="G13" s="27">
        <f t="shared" si="0"/>
        <v>-0.68</v>
      </c>
    </row>
    <row r="14" s="1" customFormat="1" ht="20" customHeight="1" spans="1:7">
      <c r="A14" s="15" t="s">
        <v>32</v>
      </c>
      <c r="B14" s="16" t="s">
        <v>33</v>
      </c>
      <c r="C14" s="13" t="s">
        <v>34</v>
      </c>
      <c r="D14" s="14" t="s">
        <v>35</v>
      </c>
      <c r="E14" s="13">
        <v>2.04</v>
      </c>
      <c r="F14" s="13">
        <v>1.36</v>
      </c>
      <c r="G14" s="26">
        <f t="shared" si="0"/>
        <v>-0.68</v>
      </c>
    </row>
    <row r="15" s="1" customFormat="1" ht="25" customHeight="1" spans="1:7">
      <c r="A15" s="11"/>
      <c r="B15" s="12" t="s">
        <v>36</v>
      </c>
      <c r="C15" s="13" t="s">
        <v>11</v>
      </c>
      <c r="D15" s="14" t="s">
        <v>12</v>
      </c>
      <c r="E15" s="23">
        <v>276.9867</v>
      </c>
      <c r="F15" s="24">
        <v>266.5933</v>
      </c>
      <c r="G15" s="27">
        <f t="shared" si="0"/>
        <v>-10.3934</v>
      </c>
    </row>
    <row r="16" s="1" customFormat="1" ht="20" customHeight="1" spans="1:7">
      <c r="A16" s="15" t="s">
        <v>37</v>
      </c>
      <c r="B16" s="16" t="s">
        <v>38</v>
      </c>
      <c r="C16" s="13" t="s">
        <v>11</v>
      </c>
      <c r="D16" s="14" t="s">
        <v>12</v>
      </c>
      <c r="E16" s="13">
        <v>189.0056</v>
      </c>
      <c r="F16" s="13">
        <v>185.8331</v>
      </c>
      <c r="G16" s="26">
        <f t="shared" si="0"/>
        <v>-3.17249999999999</v>
      </c>
    </row>
    <row r="17" ht="20" customHeight="1" spans="1:7">
      <c r="A17" s="15" t="s">
        <v>39</v>
      </c>
      <c r="B17" s="16" t="s">
        <v>40</v>
      </c>
      <c r="C17" s="13" t="s">
        <v>11</v>
      </c>
      <c r="D17" s="14" t="s">
        <v>12</v>
      </c>
      <c r="E17" s="13">
        <v>70.0128</v>
      </c>
      <c r="F17" s="13">
        <v>68.4648</v>
      </c>
      <c r="G17" s="26">
        <f t="shared" si="0"/>
        <v>-1.548</v>
      </c>
    </row>
    <row r="18" ht="20" customHeight="1" spans="1:7">
      <c r="A18" s="15" t="s">
        <v>41</v>
      </c>
      <c r="B18" s="16" t="s">
        <v>42</v>
      </c>
      <c r="C18" s="13" t="s">
        <v>11</v>
      </c>
      <c r="D18" s="14" t="s">
        <v>12</v>
      </c>
      <c r="E18" s="13">
        <v>5.0651</v>
      </c>
      <c r="F18" s="16">
        <v>0</v>
      </c>
      <c r="G18" s="26">
        <f t="shared" si="0"/>
        <v>-5.0651</v>
      </c>
    </row>
    <row r="19" ht="20" customHeight="1" spans="1:7">
      <c r="A19" s="15" t="s">
        <v>43</v>
      </c>
      <c r="B19" s="16" t="s">
        <v>44</v>
      </c>
      <c r="C19" s="13" t="s">
        <v>11</v>
      </c>
      <c r="D19" s="14" t="s">
        <v>12</v>
      </c>
      <c r="E19" s="13">
        <v>12.9032</v>
      </c>
      <c r="F19" s="13">
        <v>12.2954</v>
      </c>
      <c r="G19" s="26">
        <f t="shared" si="0"/>
        <v>-0.607799999999999</v>
      </c>
    </row>
    <row r="20" s="1" customFormat="1" ht="25" customHeight="1" spans="1:7">
      <c r="A20" s="11"/>
      <c r="B20" s="12" t="s">
        <v>45</v>
      </c>
      <c r="C20" s="13" t="s">
        <v>11</v>
      </c>
      <c r="D20" s="14" t="s">
        <v>12</v>
      </c>
      <c r="E20" s="23">
        <v>175.2407</v>
      </c>
      <c r="F20" s="24">
        <v>167.0897</v>
      </c>
      <c r="G20" s="27">
        <f t="shared" si="0"/>
        <v>-8.15100000000001</v>
      </c>
    </row>
    <row r="21" s="1" customFormat="1" ht="20" customHeight="1" spans="1:7">
      <c r="A21" s="15" t="s">
        <v>46</v>
      </c>
      <c r="B21" s="16" t="s">
        <v>47</v>
      </c>
      <c r="C21" s="13" t="s">
        <v>11</v>
      </c>
      <c r="D21" s="14" t="s">
        <v>12</v>
      </c>
      <c r="E21" s="13">
        <v>175.2407</v>
      </c>
      <c r="F21" s="13">
        <v>167.0897</v>
      </c>
      <c r="G21" s="26">
        <f t="shared" si="0"/>
        <v>-8.15100000000001</v>
      </c>
    </row>
    <row r="22" s="1" customFormat="1" ht="25" customHeight="1" spans="1:7">
      <c r="A22" s="17"/>
      <c r="B22" s="18" t="s">
        <v>48</v>
      </c>
      <c r="C22" s="19" t="s">
        <v>11</v>
      </c>
      <c r="D22" s="20" t="s">
        <v>12</v>
      </c>
      <c r="E22" s="28">
        <v>3680.0551</v>
      </c>
      <c r="F22" s="29">
        <v>3508.88</v>
      </c>
      <c r="G22" s="30">
        <f t="shared" si="0"/>
        <v>-171.1751</v>
      </c>
    </row>
  </sheetData>
  <sheetProtection formatCells="0" insertHyperlinks="0" autoFilter="0"/>
  <mergeCells count="7">
    <mergeCell ref="A1:B1"/>
    <mergeCell ref="A2:G2"/>
    <mergeCell ref="A3:A4"/>
    <mergeCell ref="B3:B4"/>
    <mergeCell ref="C3:C4"/>
    <mergeCell ref="D3:D4"/>
    <mergeCell ref="G3:G4"/>
  </mergeCells>
  <printOptions horizontalCentered="1"/>
  <pageMargins left="0.590551181102362" right="0.393700787401575" top="0.78740157480315" bottom="0.78740157480315" header="0.511811023622047" footer="0.511811023622047"/>
  <pageSetup paperSize="9" scale="87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省道S346线连州西岸新铺至龙头山（粤湘界）段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2022-09-06T05:09:00Z</dcterms:created>
  <cp:lastPrinted>2024-02-29T23:08:00Z</cp:lastPrinted>
  <dcterms:modified xsi:type="dcterms:W3CDTF">2024-10-04T07:03:00Z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2052-0.0.0.0</vt:lpwstr>
  </property>
</Properties>
</file>