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国道G220线始兴都塘至马市段" sheetId="1" r:id="rId1"/>
  </sheets>
  <definedNames>
    <definedName name="_xlnm.Print_Area" localSheetId="0">国道G220线始兴都塘至马市段!$A$1:$G$20</definedName>
    <definedName name="_xlnm.Print_Titles" localSheetId="0">国道G220线始兴都塘至马市段!$3:$4</definedName>
  </definedNames>
  <calcPr calcId="144525"/>
</workbook>
</file>

<file path=xl/sharedStrings.xml><?xml version="1.0" encoding="utf-8"?>
<sst xmlns="http://schemas.openxmlformats.org/spreadsheetml/2006/main" count="63" uniqueCount="43">
  <si>
    <t>附件</t>
  </si>
  <si>
    <t>国道G220线始兴都塘至马市段路面预防养护及功能性修复养护工程
方案设计概算审查表</t>
  </si>
  <si>
    <t>分项编号</t>
  </si>
  <si>
    <t>工程或费用名称</t>
  </si>
  <si>
    <t>单位</t>
  </si>
  <si>
    <t>总数量</t>
  </si>
  <si>
    <t>方案设计</t>
  </si>
  <si>
    <t>审查意见</t>
  </si>
  <si>
    <t>增（+）减 （-）金额
 （万元）</t>
  </si>
  <si>
    <t>概算（万元）</t>
  </si>
  <si>
    <t>第一部分 建筑安装工程费</t>
  </si>
  <si>
    <t>公路公里</t>
  </si>
  <si>
    <t>101</t>
  </si>
  <si>
    <t>临时工程</t>
  </si>
  <si>
    <t>6.123</t>
  </si>
  <si>
    <t>102</t>
  </si>
  <si>
    <t>路基工程</t>
  </si>
  <si>
    <t>km</t>
  </si>
  <si>
    <t>103</t>
  </si>
  <si>
    <t>路面工程</t>
  </si>
  <si>
    <t>104</t>
  </si>
  <si>
    <t>桥梁涵洞工程</t>
  </si>
  <si>
    <t>106</t>
  </si>
  <si>
    <t>交叉工程</t>
  </si>
  <si>
    <t>处</t>
  </si>
  <si>
    <t>107</t>
  </si>
  <si>
    <t>交通工程及沿线设施</t>
  </si>
  <si>
    <t>110</t>
  </si>
  <si>
    <t>专项费用</t>
  </si>
  <si>
    <t>元</t>
  </si>
  <si>
    <t>第三部分 工程建设其他费用</t>
  </si>
  <si>
    <t>301</t>
  </si>
  <si>
    <t>建设项目管理费</t>
  </si>
  <si>
    <t>303</t>
  </si>
  <si>
    <t>建设项目前期工作费</t>
  </si>
  <si>
    <t>307</t>
  </si>
  <si>
    <t>工程保通管理费</t>
  </si>
  <si>
    <t>308</t>
  </si>
  <si>
    <t>工程保险费</t>
  </si>
  <si>
    <t>第四部分 预备费</t>
  </si>
  <si>
    <t>401</t>
  </si>
  <si>
    <t>基本预备费</t>
  </si>
  <si>
    <t>公路基本造价</t>
  </si>
</sst>
</file>

<file path=xl/styles.xml><?xml version="1.0" encoding="utf-8"?>
<styleSheet xmlns="http://schemas.openxmlformats.org/spreadsheetml/2006/main">
  <numFmts count="38">
    <numFmt numFmtId="176" formatCode="mm/dd/yy"/>
    <numFmt numFmtId="8" formatCode="&quot;￥&quot;#,##0.00;[Red]&quot;￥&quot;\-#,##0.00"/>
    <numFmt numFmtId="177" formatCode="[DBNum1]上午/下午h&quot;时&quot;mm&quot;分&quot;"/>
    <numFmt numFmtId="178" formatCode="yyyy/m/d\ h:mm\ AM/PM"/>
    <numFmt numFmtId="179" formatCode="[$-804]aaaa"/>
    <numFmt numFmtId="180" formatCode="[$-804]aaa"/>
    <numFmt numFmtId="6" formatCode="&quot;￥&quot;#,##0;[Red]&quot;￥&quot;\-#,##0"/>
    <numFmt numFmtId="181" formatCode="h:mm\ AM/PM"/>
    <numFmt numFmtId="182" formatCode="\¥#,##0;\¥\-#,##0"/>
    <numFmt numFmtId="183" formatCode="mmmmm\-yy"/>
    <numFmt numFmtId="184" formatCode="mmmmm"/>
    <numFmt numFmtId="185" formatCode="\¥#,##0.00;\¥\-#,##0.00"/>
    <numFmt numFmtId="7" formatCode="&quot;￥&quot;#,##0.00;&quot;￥&quot;\-#,##0.00"/>
    <numFmt numFmtId="41" formatCode="_ * #,##0_ ;_ * \-#,##0_ ;_ * &quot;-&quot;_ ;_ @_ "/>
    <numFmt numFmtId="186" formatCode="dd\-mmm\-yy"/>
    <numFmt numFmtId="187" formatCode="mmmm\-yy"/>
    <numFmt numFmtId="42" formatCode="_ &quot;￥&quot;* #,##0_ ;_ &quot;￥&quot;* \-#,##0_ ;_ &quot;￥&quot;* &quot;-&quot;_ ;_ @_ "/>
    <numFmt numFmtId="26" formatCode="\$#,##0.00_);[Red]\(\$#,##0.00\)"/>
    <numFmt numFmtId="24" formatCode="\$#,##0_);[Red]\(\$#,##0\)"/>
    <numFmt numFmtId="43" formatCode="_ * #,##0.00_ ;_ * \-#,##0.00_ ;_ * &quot;-&quot;??_ ;_ @_ "/>
    <numFmt numFmtId="188" formatCode="[DBNum1]h&quot;时&quot;mm&quot;分&quot;"/>
    <numFmt numFmtId="44" formatCode="_ &quot;￥&quot;* #,##0.00_ ;_ &quot;￥&quot;* \-#,##0.00_ ;_ &quot;￥&quot;* &quot;-&quot;??_ ;_ @_ "/>
    <numFmt numFmtId="189" formatCode="m/d"/>
    <numFmt numFmtId="190" formatCode="#\ ?/?"/>
    <numFmt numFmtId="191" formatCode="[DBNum1][$-804]yyyy&quot;年&quot;m&quot;月&quot;d&quot;日&quot;"/>
    <numFmt numFmtId="25" formatCode="\$#,##0.00_);\(\$#,##0.00\)"/>
    <numFmt numFmtId="192" formatCode="\¥#,##0;[Red]\¥\-#,##0"/>
    <numFmt numFmtId="193" formatCode="[DBNum1][$-804]yyyy&quot;年&quot;m&quot;月&quot;"/>
    <numFmt numFmtId="194" formatCode="0.00_ "/>
    <numFmt numFmtId="195" formatCode="#\ ??"/>
    <numFmt numFmtId="23" formatCode="\$#,##0_);\(\$#,##0\)"/>
    <numFmt numFmtId="196" formatCode="[DBNum1][$-804]m&quot;月&quot;d&quot;日&quot;"/>
    <numFmt numFmtId="5" formatCode="&quot;￥&quot;#,##0;&quot;￥&quot;\-#,##0"/>
    <numFmt numFmtId="197" formatCode="\¥#,##0.00;[Red]\¥\-#,##0.00"/>
    <numFmt numFmtId="198" formatCode="#\ ??/??"/>
    <numFmt numFmtId="199" formatCode="h:mm:ss\ AM/PM"/>
    <numFmt numFmtId="200" formatCode="0.000"/>
    <numFmt numFmtId="201" formatCode="yy/m/d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16" borderId="15" applyNumberFormat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9" borderId="1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16" borderId="1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31" borderId="17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9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00" fontId="8" fillId="0" borderId="4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200" fontId="8" fillId="0" borderId="6" xfId="0" applyNumberFormat="1" applyFont="1" applyBorder="1" applyAlignment="1">
      <alignment horizontal="center" vertical="center" wrapText="1"/>
    </xf>
    <xf numFmtId="194" fontId="5" fillId="0" borderId="0" xfId="0" applyNumberFormat="1" applyFont="1" applyBorder="1" applyAlignment="1">
      <alignment horizontal="center" vertical="center" wrapText="1"/>
    </xf>
    <xf numFmtId="194" fontId="6" fillId="0" borderId="2" xfId="0" applyNumberFormat="1" applyFont="1" applyBorder="1" applyAlignment="1">
      <alignment horizontal="center" vertical="center" wrapText="1"/>
    </xf>
    <xf numFmtId="194" fontId="9" fillId="0" borderId="7" xfId="0" applyNumberFormat="1" applyFont="1" applyBorder="1" applyAlignment="1">
      <alignment horizontal="center" vertical="center" wrapText="1"/>
    </xf>
    <xf numFmtId="194" fontId="6" fillId="0" borderId="4" xfId="0" applyNumberFormat="1" applyFont="1" applyBorder="1" applyAlignment="1">
      <alignment horizontal="center" vertical="center" wrapText="1"/>
    </xf>
    <xf numFmtId="194" fontId="6" fillId="0" borderId="8" xfId="0" applyNumberFormat="1" applyFont="1" applyBorder="1" applyAlignment="1">
      <alignment horizontal="center" vertical="center" wrapText="1"/>
    </xf>
    <xf numFmtId="194" fontId="7" fillId="0" borderId="4" xfId="0" applyNumberFormat="1" applyFont="1" applyBorder="1" applyAlignment="1">
      <alignment horizontal="center" vertical="center" wrapText="1"/>
    </xf>
    <xf numFmtId="194" fontId="7" fillId="0" borderId="8" xfId="0" applyNumberFormat="1" applyFont="1" applyBorder="1" applyAlignment="1">
      <alignment horizontal="center" vertical="center" wrapText="1"/>
    </xf>
    <xf numFmtId="194" fontId="8" fillId="0" borderId="4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194" fontId="8" fillId="0" borderId="8" xfId="0" applyNumberFormat="1" applyFont="1" applyBorder="1" applyAlignment="1">
      <alignment horizontal="center" vertical="center" wrapText="1"/>
    </xf>
    <xf numFmtId="194" fontId="7" fillId="0" borderId="6" xfId="0" applyNumberFormat="1" applyFont="1" applyBorder="1" applyAlignment="1">
      <alignment horizontal="center" vertical="center" wrapText="1"/>
    </xf>
    <xf numFmtId="194" fontId="7" fillId="0" borderId="9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4">
    <open main="111" threadCnt="1"/>
    <sheetInfos>
      <sheetInfo cellCmpFml="4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view="pageBreakPreview" zoomScale="113" zoomScaleNormal="100" workbookViewId="0">
      <selection activeCell="H17" sqref="H17"/>
    </sheetView>
  </sheetViews>
  <sheetFormatPr defaultColWidth="9" defaultRowHeight="18.75" outlineLevelCol="6"/>
  <cols>
    <col min="1" max="1" width="9.66666666666667" style="2" customWidth="1"/>
    <col min="2" max="2" width="28.6666666666667" style="2" customWidth="1"/>
    <col min="3" max="3" width="9.10833333333333" style="2" customWidth="1"/>
    <col min="4" max="4" width="10.1083333333333" style="2" customWidth="1"/>
    <col min="5" max="5" width="13.8583333333333" style="3" customWidth="1"/>
    <col min="6" max="6" width="13.5666666666667" style="3" customWidth="1"/>
    <col min="7" max="7" width="11.3333333333333" style="3" customWidth="1"/>
    <col min="8" max="16384" width="9" style="2"/>
  </cols>
  <sheetData>
    <row r="1" ht="25" customHeight="1" spans="1:2">
      <c r="A1" s="4" t="s">
        <v>0</v>
      </c>
      <c r="B1" s="5"/>
    </row>
    <row r="2" ht="45" customHeight="1" spans="1:7">
      <c r="A2" s="6" t="s">
        <v>1</v>
      </c>
      <c r="B2" s="6"/>
      <c r="C2" s="6"/>
      <c r="D2" s="6"/>
      <c r="E2" s="21"/>
      <c r="F2" s="21"/>
      <c r="G2" s="21"/>
    </row>
    <row r="3" ht="25" customHeight="1" spans="1:7">
      <c r="A3" s="7" t="s">
        <v>2</v>
      </c>
      <c r="B3" s="8" t="s">
        <v>3</v>
      </c>
      <c r="C3" s="8" t="s">
        <v>4</v>
      </c>
      <c r="D3" s="8" t="s">
        <v>5</v>
      </c>
      <c r="E3" s="22" t="s">
        <v>6</v>
      </c>
      <c r="F3" s="22" t="s">
        <v>7</v>
      </c>
      <c r="G3" s="23" t="s">
        <v>8</v>
      </c>
    </row>
    <row r="4" ht="25" customHeight="1" spans="1:7">
      <c r="A4" s="9"/>
      <c r="B4" s="10"/>
      <c r="C4" s="10"/>
      <c r="D4" s="10"/>
      <c r="E4" s="24" t="s">
        <v>9</v>
      </c>
      <c r="F4" s="24" t="s">
        <v>9</v>
      </c>
      <c r="G4" s="25"/>
    </row>
    <row r="5" s="1" customFormat="1" ht="25" customHeight="1" spans="1:7">
      <c r="A5" s="11"/>
      <c r="B5" s="12" t="s">
        <v>10</v>
      </c>
      <c r="C5" s="13" t="s">
        <v>11</v>
      </c>
      <c r="D5" s="14">
        <v>6.123</v>
      </c>
      <c r="E5" s="26">
        <v>1237.5</v>
      </c>
      <c r="F5" s="26">
        <v>1221.6133</v>
      </c>
      <c r="G5" s="27">
        <f>F5-E5</f>
        <v>-15.8867</v>
      </c>
    </row>
    <row r="6" ht="20" customHeight="1" spans="1:7">
      <c r="A6" s="15" t="s">
        <v>12</v>
      </c>
      <c r="B6" s="13" t="s">
        <v>13</v>
      </c>
      <c r="C6" s="13" t="s">
        <v>11</v>
      </c>
      <c r="D6" s="13" t="s">
        <v>14</v>
      </c>
      <c r="E6" s="28">
        <v>6.281</v>
      </c>
      <c r="F6" s="28">
        <v>6.281</v>
      </c>
      <c r="G6" s="29">
        <f>F6-E6</f>
        <v>0</v>
      </c>
    </row>
    <row r="7" ht="20" customHeight="1" spans="1:7">
      <c r="A7" s="15" t="s">
        <v>15</v>
      </c>
      <c r="B7" s="13" t="s">
        <v>16</v>
      </c>
      <c r="C7" s="13" t="s">
        <v>17</v>
      </c>
      <c r="D7" s="13" t="s">
        <v>14</v>
      </c>
      <c r="E7" s="28">
        <v>59.5136</v>
      </c>
      <c r="F7" s="28">
        <v>59.4336</v>
      </c>
      <c r="G7" s="30">
        <f t="shared" ref="G7:G14" si="0">F7-E7</f>
        <v>-0.0799999999999983</v>
      </c>
    </row>
    <row r="8" ht="20" customHeight="1" spans="1:7">
      <c r="A8" s="15" t="s">
        <v>18</v>
      </c>
      <c r="B8" s="13" t="s">
        <v>19</v>
      </c>
      <c r="C8" s="13" t="s">
        <v>17</v>
      </c>
      <c r="D8" s="13" t="s">
        <v>14</v>
      </c>
      <c r="E8" s="28">
        <v>1033.0538</v>
      </c>
      <c r="F8" s="28">
        <v>1017.9031</v>
      </c>
      <c r="G8" s="30">
        <f t="shared" si="0"/>
        <v>-15.1506999999999</v>
      </c>
    </row>
    <row r="9" ht="20" customHeight="1" spans="1:7">
      <c r="A9" s="15" t="s">
        <v>20</v>
      </c>
      <c r="B9" s="13" t="s">
        <v>21</v>
      </c>
      <c r="C9" s="13" t="s">
        <v>17</v>
      </c>
      <c r="D9" s="14">
        <v>0.112</v>
      </c>
      <c r="E9" s="28">
        <v>27.9148</v>
      </c>
      <c r="F9" s="28">
        <v>27.8579</v>
      </c>
      <c r="G9" s="30">
        <f t="shared" si="0"/>
        <v>-0.0568999999999988</v>
      </c>
    </row>
    <row r="10" ht="20" customHeight="1" spans="1:7">
      <c r="A10" s="15" t="s">
        <v>22</v>
      </c>
      <c r="B10" s="13" t="s">
        <v>23</v>
      </c>
      <c r="C10" s="13" t="s">
        <v>24</v>
      </c>
      <c r="D10" s="13">
        <v>16</v>
      </c>
      <c r="E10" s="28">
        <v>5.2316</v>
      </c>
      <c r="F10" s="28">
        <v>5.2153</v>
      </c>
      <c r="G10" s="30">
        <f t="shared" si="0"/>
        <v>-0.0163000000000002</v>
      </c>
    </row>
    <row r="11" ht="20" customHeight="1" spans="1:7">
      <c r="A11" s="15" t="s">
        <v>25</v>
      </c>
      <c r="B11" s="13" t="s">
        <v>26</v>
      </c>
      <c r="C11" s="13" t="s">
        <v>11</v>
      </c>
      <c r="D11" s="13" t="s">
        <v>14</v>
      </c>
      <c r="E11" s="28">
        <v>38.6767</v>
      </c>
      <c r="F11" s="28">
        <v>38.6767</v>
      </c>
      <c r="G11" s="29">
        <f t="shared" si="0"/>
        <v>0</v>
      </c>
    </row>
    <row r="12" ht="20" customHeight="1" spans="1:7">
      <c r="A12" s="15" t="s">
        <v>27</v>
      </c>
      <c r="B12" s="13" t="s">
        <v>28</v>
      </c>
      <c r="C12" s="13" t="s">
        <v>29</v>
      </c>
      <c r="D12" s="13"/>
      <c r="E12" s="28">
        <v>66.8292</v>
      </c>
      <c r="F12" s="28">
        <v>66.2457</v>
      </c>
      <c r="G12" s="30">
        <f t="shared" si="0"/>
        <v>-0.583500000000001</v>
      </c>
    </row>
    <row r="13" s="1" customFormat="1" ht="25" customHeight="1" spans="1:7">
      <c r="A13" s="11"/>
      <c r="B13" s="12" t="s">
        <v>30</v>
      </c>
      <c r="C13" s="16" t="s">
        <v>11</v>
      </c>
      <c r="D13" s="14">
        <v>6.123</v>
      </c>
      <c r="E13" s="26">
        <v>155.3273</v>
      </c>
      <c r="F13" s="26">
        <v>120.1431</v>
      </c>
      <c r="G13" s="27">
        <f t="shared" si="0"/>
        <v>-35.1842</v>
      </c>
    </row>
    <row r="14" ht="20" customHeight="1" spans="1:7">
      <c r="A14" s="15" t="s">
        <v>31</v>
      </c>
      <c r="B14" s="13" t="s">
        <v>32</v>
      </c>
      <c r="C14" s="16" t="s">
        <v>11</v>
      </c>
      <c r="D14" s="13" t="s">
        <v>14</v>
      </c>
      <c r="E14" s="28">
        <v>83.0533</v>
      </c>
      <c r="F14" s="28">
        <v>82.3391</v>
      </c>
      <c r="G14" s="30">
        <f t="shared" si="0"/>
        <v>-0.714199999999991</v>
      </c>
    </row>
    <row r="15" ht="20" customHeight="1" spans="1:7">
      <c r="A15" s="15" t="s">
        <v>33</v>
      </c>
      <c r="B15" s="13" t="s">
        <v>34</v>
      </c>
      <c r="C15" s="16" t="s">
        <v>11</v>
      </c>
      <c r="D15" s="13" t="s">
        <v>14</v>
      </c>
      <c r="E15" s="28">
        <v>63.752</v>
      </c>
      <c r="F15" s="28">
        <v>30.536</v>
      </c>
      <c r="G15" s="30">
        <f t="shared" ref="G15:G20" si="1">F15-E15</f>
        <v>-33.216</v>
      </c>
    </row>
    <row r="16" customFormat="1" ht="20" customHeight="1" spans="1:7">
      <c r="A16" s="15" t="s">
        <v>35</v>
      </c>
      <c r="B16" s="13" t="s">
        <v>36</v>
      </c>
      <c r="C16" s="16" t="s">
        <v>11</v>
      </c>
      <c r="D16" s="13" t="s">
        <v>14</v>
      </c>
      <c r="E16" s="28">
        <v>3.572</v>
      </c>
      <c r="F16" s="28">
        <v>2.3815</v>
      </c>
      <c r="G16" s="30">
        <f t="shared" si="1"/>
        <v>-1.1905</v>
      </c>
    </row>
    <row r="17" customFormat="1" ht="20" customHeight="1" spans="1:7">
      <c r="A17" s="15" t="s">
        <v>37</v>
      </c>
      <c r="B17" s="13" t="s">
        <v>38</v>
      </c>
      <c r="C17" s="16" t="s">
        <v>11</v>
      </c>
      <c r="D17" s="13" t="s">
        <v>14</v>
      </c>
      <c r="E17" s="28">
        <v>4.95</v>
      </c>
      <c r="F17" s="28">
        <v>4.8865</v>
      </c>
      <c r="G17" s="30">
        <f t="shared" si="1"/>
        <v>-0.0635000000000003</v>
      </c>
    </row>
    <row r="18" s="1" customFormat="1" ht="25" customHeight="1" spans="1:7">
      <c r="A18" s="11"/>
      <c r="B18" s="12" t="s">
        <v>39</v>
      </c>
      <c r="C18" s="13" t="s">
        <v>11</v>
      </c>
      <c r="D18" s="14">
        <v>6.123</v>
      </c>
      <c r="E18" s="26">
        <v>69.6414</v>
      </c>
      <c r="F18" s="26">
        <v>67.0878</v>
      </c>
      <c r="G18" s="27">
        <f t="shared" si="1"/>
        <v>-2.5536</v>
      </c>
    </row>
    <row r="19" ht="20" customHeight="1" spans="1:7">
      <c r="A19" s="15" t="s">
        <v>40</v>
      </c>
      <c r="B19" s="13" t="s">
        <v>41</v>
      </c>
      <c r="C19" s="13" t="s">
        <v>11</v>
      </c>
      <c r="D19" s="14">
        <v>6.123</v>
      </c>
      <c r="E19" s="28">
        <v>69.6414</v>
      </c>
      <c r="F19" s="28">
        <v>67.0878</v>
      </c>
      <c r="G19" s="30">
        <f t="shared" si="1"/>
        <v>-2.5536</v>
      </c>
    </row>
    <row r="20" s="1" customFormat="1" ht="25" customHeight="1" spans="1:7">
      <c r="A20" s="17"/>
      <c r="B20" s="18" t="s">
        <v>42</v>
      </c>
      <c r="C20" s="19" t="s">
        <v>11</v>
      </c>
      <c r="D20" s="20">
        <v>6.123</v>
      </c>
      <c r="E20" s="31">
        <v>1462.47</v>
      </c>
      <c r="F20" s="31">
        <v>1408.84</v>
      </c>
      <c r="G20" s="32">
        <f t="shared" si="1"/>
        <v>-53.6300000000001</v>
      </c>
    </row>
  </sheetData>
  <sheetProtection formatCells="0" insertHyperlinks="0" autoFilter="0"/>
  <mergeCells count="7">
    <mergeCell ref="A1:B1"/>
    <mergeCell ref="A2:G2"/>
    <mergeCell ref="A3:A4"/>
    <mergeCell ref="B3:B4"/>
    <mergeCell ref="C3:C4"/>
    <mergeCell ref="D3:D4"/>
    <mergeCell ref="G3:G4"/>
  </mergeCells>
  <printOptions horizontalCentered="1"/>
  <pageMargins left="0.590551181102362" right="0.393700787401575" top="0.78740157480315" bottom="0.78740157480315" header="0.511811023622047" footer="0.511811023622047"/>
  <pageSetup paperSize="9" scale="90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国道G220线始兴都塘至马市段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WPS_1648177451</cp:lastModifiedBy>
  <dcterms:created xsi:type="dcterms:W3CDTF">2022-09-06T05:09:00Z</dcterms:created>
  <cp:lastPrinted>2024-09-19T04:21:00Z</cp:lastPrinted>
  <dcterms:modified xsi:type="dcterms:W3CDTF">2024-09-30T04:25:00Z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2052-0.0.0.0</vt:lpwstr>
  </property>
</Properties>
</file>