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15线南雄油山龙下至南亩中岭段灾害防治工程方案设计" sheetId="1" r:id="rId1"/>
  </sheets>
  <definedNames>
    <definedName name="_xlnm.Print_Area" localSheetId="0">省道S515线南雄油山龙下至南亩中岭段灾害防治工程方案设计!$A$1:$E$16</definedName>
    <definedName name="_xlnm.Print_Titles" localSheetId="0">省道S515线南雄油山龙下至南亩中岭段灾害防治工程方案设计!$3:$4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<sst xmlns="http://schemas.openxmlformats.org/spreadsheetml/2006/main" count="28" uniqueCount="26">
  <si>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</si>
  <si>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t>省道S515线南雄油山龙下至南亩中岭段灾害防治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</si>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</sst>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26" formatCode="\$#,##0.00_);[Red]\(\$#,##0.00\)"/>
    <numFmt numFmtId="184" formatCode="h:mm\ AM/PM"/>
    <numFmt numFmtId="43" formatCode="_ * #,##0.00_ ;_ * \-#,##0.00_ ;_ * &quot;-&quot;??_ ;_ @_ "/>
    <numFmt numFmtId="185" formatCode="[DBNum1]h&quot;时&quot;mm&quot;分&quot;"/>
    <numFmt numFmtId="186" formatCode="[DBNum1][$-804]m&quot;月&quot;d&quot;日&quot;"/>
    <numFmt numFmtId="187" formatCode="\¥#,##0;\¥\-#,##0"/>
    <numFmt numFmtId="44" formatCode="_ &quot;￥&quot;* #,##0.00_ ;_ &quot;￥&quot;* \-#,##0.00_ ;_ &quot;￥&quot;* &quot;-&quot;??_ ;_ @_ "/>
    <numFmt numFmtId="188" formatCode="0.00_ "/>
    <numFmt numFmtId="23" formatCode="\$#,##0_);\(\$#,##0\)"/>
    <numFmt numFmtId="189" formatCode="#\ ??"/>
    <numFmt numFmtId="190" formatCode="mmmm\-yy"/>
    <numFmt numFmtId="191" formatCode="mmmmm"/>
    <numFmt numFmtId="192" formatCode="mmmmm\-yy"/>
    <numFmt numFmtId="42" formatCode="_ &quot;￥&quot;* #,##0_ ;_ &quot;￥&quot;* \-#,##0_ ;_ &quot;￥&quot;* &quot;-&quot;_ ;_ @_ "/>
    <numFmt numFmtId="193" formatCode="m/d"/>
    <numFmt numFmtId="194" formatCode="\¥#,##0.00;\¥\-#,##0.00"/>
    <numFmt numFmtId="41" formatCode="_ * #,##0_ ;_ * \-#,##0_ ;_ * &quot;-&quot;_ ;_ @_ "/>
    <numFmt numFmtId="195" formatCode="\¥#,##0;[Red]\¥\-#,##0"/>
    <numFmt numFmtId="6" formatCode="&quot;￥&quot;#,##0;[Red]&quot;￥&quot;\-#,##0"/>
    <numFmt numFmtId="7" formatCode="&quot;￥&quot;#,##0.00;&quot;￥&quot;\-#,##0.00"/>
    <numFmt numFmtId="196" formatCode="#\ ??/??"/>
    <numFmt numFmtId="197" formatCode="#\ ?/?"/>
    <numFmt numFmtId="5" formatCode="&quot;￥&quot;#,##0;&quot;￥&quot;\-#,##0"/>
    <numFmt numFmtId="24" formatCode="\$#,##0_);[Red]\(\$#,##0\)"/>
    <numFmt numFmtId="198" formatCode="[DBNum1]上午/下午h&quot;时&quot;mm&quot;分&quot;"/>
    <numFmt numFmtId="199" formatCode="\¥#,##0.00;[Red]\¥\-#,##0.00"/>
    <numFmt numFmtId="200" formatCode="[DBNum1][$-804]yyyy&quot;年&quot;m&quot;月&quot;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9" borderId="19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8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88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88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88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88" fontId="3" fillId="3" borderId="0" xfId="0" applyNumberFormat="1" applyFont="1" applyFill="1" applyBorder="1" applyAlignment="1">
      <alignment vertical="top"/>
    </xf>
    <xf numFmtId="188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88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88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4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G11" sqref="G11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4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5"/>
    </row>
    <row r="5" s="5" customFormat="1" ht="25" customHeight="1" spans="1:60">
      <c r="A5" s="19"/>
      <c r="B5" s="20" t="s">
        <v>8</v>
      </c>
      <c r="C5" s="21">
        <v>450.2131</v>
      </c>
      <c r="D5" s="21">
        <v>435.6</v>
      </c>
      <c r="E5" s="35">
        <f t="shared" ref="E5:E16" si="0">D5-C5</f>
        <v>-14.6131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6"/>
    </row>
    <row r="6" s="5" customFormat="1" ht="20" customHeight="1" spans="1:60">
      <c r="A6" s="19" t="s">
        <v>9</v>
      </c>
      <c r="B6" s="22" t="s">
        <v>10</v>
      </c>
      <c r="C6" s="23">
        <v>19.9912</v>
      </c>
      <c r="D6" s="23">
        <v>10.6018</v>
      </c>
      <c r="E6" s="38">
        <f t="shared" si="0"/>
        <v>-9.3894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6"/>
    </row>
    <row r="7" s="6" customFormat="1" ht="20" customHeight="1" spans="1:60">
      <c r="A7" s="24" t="s">
        <v>11</v>
      </c>
      <c r="B7" s="22" t="s">
        <v>12</v>
      </c>
      <c r="C7" s="23">
        <v>403.7885</v>
      </c>
      <c r="D7" s="23">
        <v>399.2888</v>
      </c>
      <c r="E7" s="38">
        <f t="shared" si="0"/>
        <v>-4.49970000000002</v>
      </c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7"/>
    </row>
    <row r="8" s="6" customFormat="1" ht="20" customHeight="1" spans="1:60">
      <c r="A8" s="24" t="s">
        <v>13</v>
      </c>
      <c r="B8" s="22" t="s">
        <v>14</v>
      </c>
      <c r="C8" s="23">
        <v>26.4334</v>
      </c>
      <c r="D8" s="23">
        <v>25.7068</v>
      </c>
      <c r="E8" s="38">
        <f t="shared" si="0"/>
        <v>-0.726599999999998</v>
      </c>
      <c r="F8" s="39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7"/>
    </row>
    <row r="9" s="5" customFormat="1" ht="25" customHeight="1" spans="1:60">
      <c r="A9" s="19"/>
      <c r="B9" s="20" t="s">
        <v>15</v>
      </c>
      <c r="C9" s="25">
        <v>0</v>
      </c>
      <c r="D9" s="25">
        <v>0</v>
      </c>
      <c r="E9" s="41">
        <f t="shared" si="0"/>
        <v>0</v>
      </c>
      <c r="F9" s="36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46"/>
    </row>
    <row r="10" s="5" customFormat="1" ht="25" customHeight="1" spans="1:60">
      <c r="A10" s="19"/>
      <c r="B10" s="20" t="s">
        <v>16</v>
      </c>
      <c r="C10" s="21">
        <v>104.4643</v>
      </c>
      <c r="D10" s="25">
        <v>64.9967</v>
      </c>
      <c r="E10" s="35">
        <f t="shared" si="0"/>
        <v>-39.4676</v>
      </c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46"/>
    </row>
    <row r="11" s="6" customFormat="1" ht="20" customHeight="1" spans="1:60">
      <c r="A11" s="24" t="s">
        <v>9</v>
      </c>
      <c r="B11" s="22" t="s">
        <v>17</v>
      </c>
      <c r="C11" s="23">
        <v>33.8826</v>
      </c>
      <c r="D11" s="26">
        <v>33.0043</v>
      </c>
      <c r="E11" s="38">
        <f t="shared" si="0"/>
        <v>-0.878299999999996</v>
      </c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7"/>
    </row>
    <row r="12" s="6" customFormat="1" ht="20" customHeight="1" spans="1:60">
      <c r="A12" s="24" t="s">
        <v>18</v>
      </c>
      <c r="B12" s="22" t="s">
        <v>19</v>
      </c>
      <c r="C12" s="23">
        <v>66.8446</v>
      </c>
      <c r="D12" s="23">
        <v>28.3138</v>
      </c>
      <c r="E12" s="38">
        <f t="shared" si="0"/>
        <v>-38.5308</v>
      </c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7"/>
    </row>
    <row r="13" s="6" customFormat="1" ht="20" customHeight="1" spans="1:60">
      <c r="A13" s="24" t="s">
        <v>20</v>
      </c>
      <c r="B13" s="22" t="s">
        <v>21</v>
      </c>
      <c r="C13" s="23">
        <v>1.9362</v>
      </c>
      <c r="D13" s="23">
        <v>1.9362</v>
      </c>
      <c r="E13" s="38">
        <f t="shared" si="0"/>
        <v>0</v>
      </c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7"/>
    </row>
    <row r="14" s="6" customFormat="1" ht="20" customHeight="1" spans="1:60">
      <c r="A14" s="24" t="s">
        <v>22</v>
      </c>
      <c r="B14" s="22" t="s">
        <v>23</v>
      </c>
      <c r="C14" s="23">
        <v>1.8009</v>
      </c>
      <c r="D14" s="23">
        <v>1.7424</v>
      </c>
      <c r="E14" s="38">
        <f t="shared" si="0"/>
        <v>-0.0585</v>
      </c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7"/>
    </row>
    <row r="15" s="5" customFormat="1" ht="25" customHeight="1" spans="1:60">
      <c r="A15" s="19"/>
      <c r="B15" s="20" t="s">
        <v>24</v>
      </c>
      <c r="C15" s="21">
        <v>27.7339</v>
      </c>
      <c r="D15" s="25">
        <v>0</v>
      </c>
      <c r="E15" s="35">
        <f t="shared" si="0"/>
        <v>-27.7339</v>
      </c>
      <c r="F15" s="36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46"/>
    </row>
    <row r="16" s="1" customFormat="1" ht="25" customHeight="1" spans="1:59">
      <c r="A16" s="27"/>
      <c r="B16" s="28" t="s">
        <v>25</v>
      </c>
      <c r="C16" s="29">
        <v>582.4113</v>
      </c>
      <c r="D16" s="29">
        <v>500.5941</v>
      </c>
      <c r="E16" s="42">
        <f t="shared" si="0"/>
        <v>-81.8172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省道S515线南雄油山龙下至南亩中岭段灾害防治工程方案设计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2024-10-08T12:08:00Z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