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57" windowHeight="6651"/>
  </bookViews>
  <sheets>
    <sheet name="省道S281线高州新垌圩至谢鸡宝华段" sheetId="1" r:id="rId1"/>
  </sheets>
  <definedNames>
    <definedName name="_xlnm.Print_Area" localSheetId="0">省道S281线高州新垌圩至谢鸡宝华段!$A$1:$G$43</definedName>
    <definedName name="_xlnm.Print_Titles" localSheetId="0">省道S281线高州新垌圩至谢鸡宝华段!$3:$4</definedName>
  </definedNames>
  <calcPr calcId="144525"/>
</workbook>
</file>

<file path=xl/sharedStrings.xml><?xml version="1.0" encoding="utf-8"?>
<sst xmlns="http://schemas.openxmlformats.org/spreadsheetml/2006/main" count="161" uniqueCount="103">
  <si>
    <t>附件</t>
  </si>
  <si>
    <t>省道S281线高州新垌圩至谢鸡宝华段路面预防养护及功能性修复养护
工程方案设计概算审查表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</si>
  <si>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</si>
  <si>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</si>
  <si>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</si>
  <si>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</si>
  <si>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</si>
  <si>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</si>
  <si>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</si>
  <si>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</si>
  <si>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1</t>
  </si>
  <si>
    <t>第一部分 建筑安装工程费</t>
  </si>
  <si>
    <t>公路公里</t>
  </si>
  <si>
    <t>7.780</t>
  </si>
  <si>
    <t>101</t>
  </si>
  <si>
    <t>临时工程</t>
  </si>
  <si>
    <t>10101</t>
  </si>
  <si>
    <t>临时道路</t>
  </si>
  <si>
    <t>km</t>
  </si>
  <si>
    <t>0.100</t>
  </si>
  <si>
    <t>10102</t>
  </si>
  <si>
    <t>保通便道</t>
  </si>
  <si>
    <t>10103</t>
  </si>
  <si>
    <t>其他临时工程</t>
  </si>
  <si>
    <t>102</t>
  </si>
  <si>
    <t>路基工程</t>
  </si>
  <si>
    <t>7.747</t>
  </si>
  <si>
    <t>10201</t>
  </si>
  <si>
    <t>场地清理</t>
  </si>
  <si>
    <t>103</t>
  </si>
  <si>
    <t>路面工程</t>
  </si>
  <si>
    <t>10301</t>
  </si>
  <si>
    <t>沥青混凝土路面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</si>
  <si>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</si>
  <si>
    <t>10304</t>
  </si>
  <si>
    <t>路槽、路肩及中央分隔带</t>
  </si>
  <si>
    <t>10306</t>
  </si>
  <si>
    <t>旧路面处理</t>
  </si>
  <si>
    <r>
      <rPr>
        <sz val="10"/>
        <color theme="1"/>
        <rFont val="仿宋_GB2312"/>
        <charset val="134"/>
      </rPr>
      <t>km/m</t>
    </r>
    <r>
      <rPr>
        <vertAlign val="superscript"/>
        <sz val="10"/>
        <color theme="1"/>
        <rFont val="仿宋_GB2312"/>
        <charset val="134"/>
      </rPr>
      <t>2</t>
    </r>
  </si>
  <si>
    <t>7.747/36500</t>
  </si>
  <si>
    <t>104</t>
  </si>
  <si>
    <t>桥梁涵洞工程</t>
  </si>
  <si>
    <t>0.033</t>
  </si>
  <si>
    <t>10406</t>
  </si>
  <si>
    <t>旧桥利用与处治</t>
  </si>
  <si>
    <r>
      <rPr>
        <sz val="10"/>
        <color theme="1"/>
        <rFont val="仿宋_GB2312"/>
        <charset val="134"/>
      </rPr>
      <t>m</t>
    </r>
    <r>
      <rPr>
        <vertAlign val="superscript"/>
        <sz val="10"/>
        <color theme="1"/>
        <rFont val="仿宋_GB2312"/>
        <charset val="134"/>
      </rPr>
      <t>2</t>
    </r>
    <r>
      <rPr>
        <sz val="10"/>
        <color theme="1"/>
        <rFont val="仿宋_GB2312"/>
        <charset val="134"/>
      </rPr>
      <t>/m</t>
    </r>
  </si>
  <si>
    <t>320.0/33.4</t>
  </si>
  <si>
    <t>106</t>
  </si>
  <si>
    <t>交叉工程</t>
  </si>
  <si>
    <t>处</t>
  </si>
  <si>
    <t>17.000</t>
  </si>
  <si>
    <t>10601</t>
  </si>
  <si>
    <t>平面交叉</t>
  </si>
  <si>
    <t>107</t>
  </si>
  <si>
    <t>交通工程及沿线设施</t>
  </si>
  <si>
    <t>10701</t>
  </si>
  <si>
    <t>交通安全设施</t>
  </si>
  <si>
    <t>110</t>
  </si>
  <si>
    <t>专项费用</t>
  </si>
  <si>
    <t>元</t>
  </si>
  <si>
    <t>11001</t>
  </si>
  <si>
    <t>施工场地建设费</t>
  </si>
  <si>
    <t>11002</t>
  </si>
  <si>
    <t>安全生产费</t>
  </si>
  <si>
    <t>2</t>
  </si>
  <si>
    <t>第二部分 土地使用及拆迁补偿费</t>
  </si>
  <si>
    <t>201</t>
  </si>
  <si>
    <t>土地使用费</t>
  </si>
  <si>
    <t>亩</t>
  </si>
  <si>
    <t>20102</t>
  </si>
  <si>
    <t>临时用地</t>
  </si>
  <si>
    <t>3</t>
  </si>
  <si>
    <t>第三部分 工程建设其他费用</t>
  </si>
  <si>
    <t>301</t>
  </si>
  <si>
    <t>建设项目管理费</t>
  </si>
  <si>
    <t>30101</t>
  </si>
  <si>
    <t>建设单位（业主）管理费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</si>
  <si>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</si>
  <si>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</si>
  <si>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</si>
  <si>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</si>
  <si>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</si>
  <si>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</si>
  <si>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</si>
  <si>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</si>
  <si>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30301</t>
  </si>
  <si>
    <t>方案编制费</t>
  </si>
  <si>
    <t>30303</t>
  </si>
  <si>
    <t>勘察设计费</t>
  </si>
  <si>
    <t>30304</t>
  </si>
  <si>
    <t>招标文件及标底编制费</t>
  </si>
  <si>
    <t>307</t>
  </si>
  <si>
    <t>工程保通管理费</t>
  </si>
  <si>
    <t>30701</t>
  </si>
  <si>
    <t>保通便道管理费</t>
  </si>
  <si>
    <t>308</t>
  </si>
  <si>
    <t>工程保险费</t>
  </si>
  <si>
    <t>4</t>
  </si>
  <si>
    <t>第四部分 预备费</t>
  </si>
  <si>
    <t>401</t>
  </si>
  <si>
    <t>基本预备费</t>
  </si>
  <si>
    <t>7</t>
  </si>
  <si>
    <t>公路基本造价</t>
  </si>
</sst>
</file>

<file path=xl/styles.xml><?xml version="1.0" encoding="utf-8"?>
<styleSheet xmlns="http://schemas.openxmlformats.org/spreadsheetml/2006/main">
  <numFmts count="38">
    <numFmt numFmtId="176" formatCode="mm/dd/yy"/>
    <numFmt numFmtId="177" formatCode="[DBNum1]上午/下午h&quot;时&quot;mm&quot;分&quot;"/>
    <numFmt numFmtId="178" formatCode="\¥#,##0.00;\¥\-#,##0.00"/>
    <numFmt numFmtId="179" formatCode="h:mm\ AM/PM"/>
    <numFmt numFmtId="180" formatCode="\¥#,##0;[Red]\¥\-#,##0"/>
    <numFmt numFmtId="181" formatCode="#\ ??"/>
    <numFmt numFmtId="41" formatCode="_ * #,##0_ ;_ * \-#,##0_ ;_ * &quot;-&quot;_ ;_ @_ "/>
    <numFmt numFmtId="7" formatCode="&quot;￥&quot;#,##0.00;&quot;￥&quot;\-#,##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82" formatCode="[DBNum1]h&quot;时&quot;mm&quot;分&quot;"/>
    <numFmt numFmtId="8" formatCode="&quot;￥&quot;#,##0.00;[Red]&quot;￥&quot;\-#,##0.00"/>
    <numFmt numFmtId="183" formatCode="\¥#,##0;\¥\-#,##0"/>
    <numFmt numFmtId="184" formatCode="0.00_ "/>
    <numFmt numFmtId="185" formatCode="0_ "/>
    <numFmt numFmtId="186" formatCode="mmmmm\-yy"/>
    <numFmt numFmtId="187" formatCode="mmmmm"/>
    <numFmt numFmtId="188" formatCode="yyyy/m/d\ h:mm\ AM/PM"/>
    <numFmt numFmtId="189" formatCode="[$-804]aaaa"/>
    <numFmt numFmtId="190" formatCode="[$-804]aaa"/>
    <numFmt numFmtId="6" formatCode="&quot;￥&quot;#,##0;[Red]&quot;￥&quot;\-#,##0"/>
    <numFmt numFmtId="191" formatCode="m/d"/>
    <numFmt numFmtId="192" formatCode="#\ ?/?"/>
    <numFmt numFmtId="193" formatCode="[DBNum1][$-804]yyyy&quot;年&quot;m&quot;月&quot;d&quot;日&quot;"/>
    <numFmt numFmtId="25" formatCode="\$#,##0.00_);\(\$#,##0.00\)"/>
    <numFmt numFmtId="194" formatCode="[DBNum1][$-804]yyyy&quot;年&quot;m&quot;月&quot;"/>
    <numFmt numFmtId="5" formatCode="&quot;￥&quot;#,##0;&quot;￥&quot;\-#,##0"/>
    <numFmt numFmtId="195" formatCode="mmmm\-yy"/>
    <numFmt numFmtId="196" formatCode="dd\-mmm\-yy"/>
    <numFmt numFmtId="23" formatCode="\$#,##0_);\(\$#,##0\)"/>
    <numFmt numFmtId="197" formatCode="[DBNum1][$-804]m&quot;月&quot;d&quot;日&quot;"/>
    <numFmt numFmtId="198" formatCode="#\ ??/??"/>
    <numFmt numFmtId="26" formatCode="\$#,##0.00_);[Red]\(\$#,##0.00\)"/>
    <numFmt numFmtId="24" formatCode="\$#,##0_);[Red]\(\$#,##0\)"/>
    <numFmt numFmtId="43" formatCode="_ * #,##0.00_ ;_ * \-#,##0.00_ ;_ * &quot;-&quot;??_ ;_ @_ "/>
    <numFmt numFmtId="199" formatCode="h:mm:ss\ AM/PM"/>
    <numFmt numFmtId="200" formatCode="yy/m/d"/>
    <numFmt numFmtId="201" formatCode="\¥#,##0.00;[Red]\¥\-#,##0.00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vertAlign val="superscript"/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16" borderId="15" applyNumberFormat="0" applyAlignment="0" applyProtection="0">
      <alignment vertical="center"/>
    </xf>
    <xf numFmtId="0" fontId="18" fillId="11" borderId="12" applyNumberForma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9" borderId="1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16" borderId="17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31" borderId="17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8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85" fontId="9" fillId="0" borderId="4" xfId="0" applyNumberFormat="1" applyFont="1" applyBorder="1" applyAlignment="1">
      <alignment horizontal="center" vertical="center" wrapText="1"/>
    </xf>
    <xf numFmtId="184" fontId="6" fillId="0" borderId="0" xfId="0" applyNumberFormat="1" applyFont="1" applyBorder="1" applyAlignment="1">
      <alignment horizontal="center" vertical="top" wrapText="1"/>
    </xf>
    <xf numFmtId="184" fontId="7" fillId="0" borderId="2" xfId="0" applyNumberFormat="1" applyFont="1" applyBorder="1" applyAlignment="1">
      <alignment horizontal="center" vertical="center" wrapText="1"/>
    </xf>
    <xf numFmtId="184" fontId="7" fillId="0" borderId="5" xfId="0" applyNumberFormat="1" applyFont="1" applyBorder="1" applyAlignment="1">
      <alignment horizontal="center" vertical="center" wrapText="1"/>
    </xf>
    <xf numFmtId="184" fontId="7" fillId="0" borderId="4" xfId="0" applyNumberFormat="1" applyFont="1" applyBorder="1" applyAlignment="1">
      <alignment horizontal="center" vertical="center" wrapText="1"/>
    </xf>
    <xf numFmtId="184" fontId="7" fillId="0" borderId="6" xfId="0" applyNumberFormat="1" applyFont="1" applyBorder="1" applyAlignment="1">
      <alignment horizontal="center" vertical="center" wrapText="1"/>
    </xf>
    <xf numFmtId="184" fontId="8" fillId="0" borderId="4" xfId="0" applyNumberFormat="1" applyFont="1" applyBorder="1" applyAlignment="1">
      <alignment horizontal="center" vertical="center" wrapText="1"/>
    </xf>
    <xf numFmtId="184" fontId="8" fillId="0" borderId="6" xfId="0" applyNumberFormat="1" applyFont="1" applyBorder="1" applyAlignment="1">
      <alignment horizontal="center" vertical="center" wrapText="1"/>
    </xf>
    <xf numFmtId="184" fontId="9" fillId="0" borderId="4" xfId="0" applyNumberFormat="1" applyFont="1" applyBorder="1" applyAlignment="1">
      <alignment horizontal="center" vertical="center" wrapText="1"/>
    </xf>
    <xf numFmtId="184" fontId="9" fillId="0" borderId="6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184" fontId="8" fillId="0" borderId="8" xfId="0" applyNumberFormat="1" applyFont="1" applyBorder="1" applyAlignment="1">
      <alignment horizontal="center" vertical="center" wrapText="1"/>
    </xf>
    <xf numFmtId="184" fontId="8" fillId="0" borderId="9" xfId="0" applyNumberFormat="1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3">
    <open main="123" threadCnt="1"/>
    <sheetInfos>
      <sheetInfo cellCmpFml="3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tabSelected="1" view="pageBreakPreview" zoomScale="113" zoomScaleNormal="100" workbookViewId="0">
      <selection activeCell="I4" sqref="I4"/>
    </sheetView>
  </sheetViews>
  <sheetFormatPr defaultColWidth="9" defaultRowHeight="18.75"/>
  <cols>
    <col min="1" max="1" width="9.66666666666667" style="2" customWidth="1"/>
    <col min="2" max="2" width="28.6666666666667" style="2" customWidth="1"/>
    <col min="3" max="3" width="9.10833333333333" style="2" customWidth="1"/>
    <col min="4" max="4" width="11.2083333333333" style="2" customWidth="1"/>
    <col min="5" max="5" width="12.1583333333333" style="3" customWidth="1"/>
    <col min="6" max="6" width="12.3583333333333" style="3" customWidth="1"/>
    <col min="7" max="7" width="11.8833333333333" style="3" customWidth="1"/>
    <col min="8" max="16384" width="9" style="2"/>
  </cols>
  <sheetData>
    <row r="1" ht="25" customHeight="1" spans="1:2">
      <c r="A1" s="4" t="s">
        <v>0</v>
      </c>
      <c r="B1" s="5"/>
    </row>
    <row r="2" ht="45" customHeight="1" spans="1:7">
      <c r="A2" s="6" t="s">
        <v>1</v>
      </c>
      <c r="B2" s="7"/>
      <c r="C2" s="7"/>
      <c r="D2" s="7"/>
      <c r="E2" s="19"/>
      <c r="F2" s="19"/>
      <c r="G2" s="19"/>
    </row>
    <row r="3" ht="25" customHeight="1" spans="1:7">
      <c r="A3" s="8" t="s">
        <v>2</v>
      </c>
      <c r="B3" s="9" t="s">
        <v>3</v>
      </c>
      <c r="C3" s="9" t="s">
        <v>4</v>
      </c>
      <c r="D3" s="9" t="s">
        <v>5</v>
      </c>
      <c r="E3" s="20" t="s">
        <v>6</v>
      </c>
      <c r="F3" s="20" t="s">
        <v>7</v>
      </c>
      <c r="G3" s="21" t="s">
        <v>8</v>
      </c>
    </row>
    <row r="4" ht="25" customHeight="1" spans="1:7">
      <c r="A4" s="10"/>
      <c r="B4" s="11"/>
      <c r="C4" s="11"/>
      <c r="D4" s="11"/>
      <c r="E4" s="22" t="s">
        <v>9</v>
      </c>
      <c r="F4" s="22" t="s">
        <v>9</v>
      </c>
      <c r="G4" s="23"/>
    </row>
    <row r="5" s="1" customFormat="1" ht="25" customHeight="1" spans="1:10">
      <c r="A5" s="12" t="s">
        <v>10</v>
      </c>
      <c r="B5" s="13" t="s">
        <v>11</v>
      </c>
      <c r="C5" s="14" t="s">
        <v>12</v>
      </c>
      <c r="D5" s="14" t="s">
        <v>13</v>
      </c>
      <c r="E5" s="24">
        <v>702.41</v>
      </c>
      <c r="F5" s="24">
        <v>687.33</v>
      </c>
      <c r="G5" s="25">
        <f>F5-E5</f>
        <v>-15.0799999999999</v>
      </c>
      <c r="I5" s="28"/>
      <c r="J5" s="28"/>
    </row>
    <row r="6" ht="20" customHeight="1" spans="1:10">
      <c r="A6" s="15" t="s">
        <v>14</v>
      </c>
      <c r="B6" s="14" t="s">
        <v>15</v>
      </c>
      <c r="C6" s="16" t="s">
        <v>12</v>
      </c>
      <c r="D6" s="14" t="s">
        <v>13</v>
      </c>
      <c r="E6" s="26">
        <v>7.5909</v>
      </c>
      <c r="F6" s="26">
        <v>6.8432</v>
      </c>
      <c r="G6" s="27">
        <f>F6-E6</f>
        <v>-0.7477</v>
      </c>
      <c r="J6" s="29"/>
    </row>
    <row r="7" ht="20" customHeight="1" spans="1:10">
      <c r="A7" s="15" t="s">
        <v>16</v>
      </c>
      <c r="B7" s="14" t="s">
        <v>17</v>
      </c>
      <c r="C7" s="16" t="s">
        <v>18</v>
      </c>
      <c r="D7" s="14" t="s">
        <v>19</v>
      </c>
      <c r="E7" s="26">
        <v>1.1835</v>
      </c>
      <c r="F7" s="26">
        <v>0.4406</v>
      </c>
      <c r="G7" s="27">
        <f t="shared" ref="G7:G43" si="0">F7-E7</f>
        <v>-0.7429</v>
      </c>
      <c r="J7" s="30"/>
    </row>
    <row r="8" ht="20" customHeight="1" spans="1:7">
      <c r="A8" s="15" t="s">
        <v>20</v>
      </c>
      <c r="B8" s="14" t="s">
        <v>21</v>
      </c>
      <c r="C8" s="14" t="s">
        <v>18</v>
      </c>
      <c r="D8" s="14" t="s">
        <v>13</v>
      </c>
      <c r="E8" s="26">
        <v>1.8388</v>
      </c>
      <c r="F8" s="26">
        <v>1.8356</v>
      </c>
      <c r="G8" s="27">
        <f t="shared" si="0"/>
        <v>-0.00320000000000009</v>
      </c>
    </row>
    <row r="9" ht="20" customHeight="1" spans="1:7">
      <c r="A9" s="15" t="s">
        <v>22</v>
      </c>
      <c r="B9" s="14" t="s">
        <v>23</v>
      </c>
      <c r="C9" s="16" t="s">
        <v>12</v>
      </c>
      <c r="D9" s="14" t="s">
        <v>13</v>
      </c>
      <c r="E9" s="26">
        <v>4.5686</v>
      </c>
      <c r="F9" s="26">
        <v>4.567</v>
      </c>
      <c r="G9" s="27">
        <f t="shared" si="0"/>
        <v>-0.00159999999999982</v>
      </c>
    </row>
    <row r="10" ht="20" customHeight="1" spans="1:7">
      <c r="A10" s="15" t="s">
        <v>24</v>
      </c>
      <c r="B10" s="14" t="s">
        <v>25</v>
      </c>
      <c r="C10" s="16" t="s">
        <v>18</v>
      </c>
      <c r="D10" s="14" t="s">
        <v>26</v>
      </c>
      <c r="E10" s="26">
        <v>19.3374</v>
      </c>
      <c r="F10" s="26">
        <v>19.1995</v>
      </c>
      <c r="G10" s="27">
        <f t="shared" si="0"/>
        <v>-0.137899999999998</v>
      </c>
    </row>
    <row r="11" ht="20" customHeight="1" spans="1:7">
      <c r="A11" s="15" t="s">
        <v>27</v>
      </c>
      <c r="B11" s="14" t="s">
        <v>28</v>
      </c>
      <c r="C11" s="14" t="s">
        <v>18</v>
      </c>
      <c r="D11" s="14" t="s">
        <v>26</v>
      </c>
      <c r="E11" s="26">
        <v>19.3374</v>
      </c>
      <c r="F11" s="26">
        <v>19.1995</v>
      </c>
      <c r="G11" s="27">
        <f t="shared" si="0"/>
        <v>-0.137899999999998</v>
      </c>
    </row>
    <row r="12" ht="20" customHeight="1" spans="1:7">
      <c r="A12" s="15" t="s">
        <v>29</v>
      </c>
      <c r="B12" s="14" t="s">
        <v>30</v>
      </c>
      <c r="C12" s="16" t="s">
        <v>18</v>
      </c>
      <c r="D12" s="17" t="s">
        <v>26</v>
      </c>
      <c r="E12" s="26">
        <v>606.1793</v>
      </c>
      <c r="F12" s="26">
        <v>591.8599</v>
      </c>
      <c r="G12" s="27">
        <f t="shared" si="0"/>
        <v>-14.3194</v>
      </c>
    </row>
    <row r="13" ht="20" customHeight="1" spans="1:7">
      <c r="A13" s="15" t="s">
        <v>31</v>
      </c>
      <c r="B13" s="14" t="s">
        <v>32</v>
      </c>
      <c r="C13" s="16" t="s">
        <v>33</v>
      </c>
      <c r="D13" s="18">
        <v>57960</v>
      </c>
      <c r="E13" s="26">
        <v>539.0807</v>
      </c>
      <c r="F13" s="26">
        <v>529.922</v>
      </c>
      <c r="G13" s="27">
        <f t="shared" si="0"/>
        <v>-9.15869999999995</v>
      </c>
    </row>
    <row r="14" ht="20" customHeight="1" spans="1:7">
      <c r="A14" s="15" t="s">
        <v>34</v>
      </c>
      <c r="B14" s="14" t="s">
        <v>35</v>
      </c>
      <c r="C14" s="14" t="s">
        <v>18</v>
      </c>
      <c r="D14" s="14" t="s">
        <v>13</v>
      </c>
      <c r="E14" s="26">
        <v>2.1452</v>
      </c>
      <c r="F14" s="26">
        <v>2.1377</v>
      </c>
      <c r="G14" s="27">
        <f t="shared" si="0"/>
        <v>-0.00749999999999984</v>
      </c>
    </row>
    <row r="15" ht="20" customHeight="1" spans="1:7">
      <c r="A15" s="15" t="s">
        <v>36</v>
      </c>
      <c r="B15" s="14" t="s">
        <v>37</v>
      </c>
      <c r="C15" s="16" t="s">
        <v>38</v>
      </c>
      <c r="D15" s="14" t="s">
        <v>39</v>
      </c>
      <c r="E15" s="26">
        <v>64.9534</v>
      </c>
      <c r="F15" s="26">
        <v>59.8002</v>
      </c>
      <c r="G15" s="27">
        <f t="shared" si="0"/>
        <v>-5.15320000000001</v>
      </c>
    </row>
    <row r="16" ht="20" customHeight="1" spans="1:7">
      <c r="A16" s="15" t="s">
        <v>40</v>
      </c>
      <c r="B16" s="14" t="s">
        <v>41</v>
      </c>
      <c r="C16" s="16" t="s">
        <v>18</v>
      </c>
      <c r="D16" s="14" t="s">
        <v>42</v>
      </c>
      <c r="E16" s="26">
        <v>2.5071</v>
      </c>
      <c r="F16" s="26">
        <v>2.4651</v>
      </c>
      <c r="G16" s="27">
        <f t="shared" si="0"/>
        <v>-0.0419999999999998</v>
      </c>
    </row>
    <row r="17" ht="20" customHeight="1" spans="1:7">
      <c r="A17" s="15" t="s">
        <v>43</v>
      </c>
      <c r="B17" s="14" t="s">
        <v>44</v>
      </c>
      <c r="C17" s="16" t="s">
        <v>45</v>
      </c>
      <c r="D17" s="14" t="s">
        <v>46</v>
      </c>
      <c r="E17" s="26">
        <v>2.5071</v>
      </c>
      <c r="F17" s="26">
        <v>2.4651</v>
      </c>
      <c r="G17" s="27">
        <f t="shared" si="0"/>
        <v>-0.0419999999999998</v>
      </c>
    </row>
    <row r="18" ht="20" customHeight="1" spans="1:7">
      <c r="A18" s="15" t="s">
        <v>47</v>
      </c>
      <c r="B18" s="14" t="s">
        <v>48</v>
      </c>
      <c r="C18" s="16" t="s">
        <v>49</v>
      </c>
      <c r="D18" s="14" t="s">
        <v>50</v>
      </c>
      <c r="E18" s="26">
        <v>4.5339</v>
      </c>
      <c r="F18" s="26">
        <v>4.4591</v>
      </c>
      <c r="G18" s="27">
        <f t="shared" si="0"/>
        <v>-0.0747999999999998</v>
      </c>
    </row>
    <row r="19" ht="20" customHeight="1" spans="1:7">
      <c r="A19" s="15" t="s">
        <v>51</v>
      </c>
      <c r="B19" s="14" t="s">
        <v>52</v>
      </c>
      <c r="C19" s="16" t="s">
        <v>49</v>
      </c>
      <c r="D19" s="14" t="s">
        <v>50</v>
      </c>
      <c r="E19" s="26">
        <v>4.5339</v>
      </c>
      <c r="F19" s="26">
        <v>4.4591</v>
      </c>
      <c r="G19" s="27">
        <f t="shared" si="0"/>
        <v>-0.0747999999999998</v>
      </c>
    </row>
    <row r="20" ht="20" customHeight="1" spans="1:7">
      <c r="A20" s="15" t="s">
        <v>53</v>
      </c>
      <c r="B20" s="14" t="s">
        <v>54</v>
      </c>
      <c r="C20" s="16" t="s">
        <v>12</v>
      </c>
      <c r="D20" s="14" t="s">
        <v>13</v>
      </c>
      <c r="E20" s="26">
        <v>20.8911</v>
      </c>
      <c r="F20" s="26">
        <v>21.4468</v>
      </c>
      <c r="G20" s="27">
        <f t="shared" si="0"/>
        <v>0.555699999999998</v>
      </c>
    </row>
    <row r="21" ht="20" customHeight="1" spans="1:7">
      <c r="A21" s="15" t="s">
        <v>55</v>
      </c>
      <c r="B21" s="14" t="s">
        <v>56</v>
      </c>
      <c r="C21" s="16" t="s">
        <v>12</v>
      </c>
      <c r="D21" s="14" t="s">
        <v>13</v>
      </c>
      <c r="E21" s="26">
        <v>20.8911</v>
      </c>
      <c r="F21" s="26">
        <v>21.4468</v>
      </c>
      <c r="G21" s="27">
        <f t="shared" si="0"/>
        <v>0.555699999999998</v>
      </c>
    </row>
    <row r="22" ht="20" customHeight="1" spans="1:7">
      <c r="A22" s="15" t="s">
        <v>57</v>
      </c>
      <c r="B22" s="14" t="s">
        <v>58</v>
      </c>
      <c r="C22" s="16" t="s">
        <v>59</v>
      </c>
      <c r="D22" s="14"/>
      <c r="E22" s="26">
        <v>41.3713</v>
      </c>
      <c r="F22" s="26">
        <v>41.0616</v>
      </c>
      <c r="G22" s="27">
        <f t="shared" si="0"/>
        <v>-0.309699999999999</v>
      </c>
    </row>
    <row r="23" ht="20" customHeight="1" spans="1:7">
      <c r="A23" s="15" t="s">
        <v>60</v>
      </c>
      <c r="B23" s="14" t="s">
        <v>61</v>
      </c>
      <c r="C23" s="16" t="s">
        <v>59</v>
      </c>
      <c r="D23" s="16"/>
      <c r="E23" s="26">
        <v>30.9908</v>
      </c>
      <c r="F23" s="26">
        <v>30.9039</v>
      </c>
      <c r="G23" s="27">
        <f t="shared" si="0"/>
        <v>-0.0869</v>
      </c>
    </row>
    <row r="24" ht="20" customHeight="1" spans="1:7">
      <c r="A24" s="15" t="s">
        <v>62</v>
      </c>
      <c r="B24" s="14" t="s">
        <v>63</v>
      </c>
      <c r="C24" s="14" t="s">
        <v>59</v>
      </c>
      <c r="D24" s="16"/>
      <c r="E24" s="26">
        <v>10.3805</v>
      </c>
      <c r="F24" s="26">
        <v>10.1577</v>
      </c>
      <c r="G24" s="27">
        <f t="shared" si="0"/>
        <v>-0.222799999999999</v>
      </c>
    </row>
    <row r="25" s="1" customFormat="1" ht="25" customHeight="1" spans="1:7">
      <c r="A25" s="12" t="s">
        <v>64</v>
      </c>
      <c r="B25" s="13" t="s">
        <v>65</v>
      </c>
      <c r="C25" s="16" t="s">
        <v>12</v>
      </c>
      <c r="D25" s="14" t="s">
        <v>13</v>
      </c>
      <c r="E25" s="24">
        <v>1.5</v>
      </c>
      <c r="F25" s="24">
        <v>1.5</v>
      </c>
      <c r="G25" s="27">
        <f t="shared" si="0"/>
        <v>0</v>
      </c>
    </row>
    <row r="26" ht="20" customHeight="1" spans="1:7">
      <c r="A26" s="15" t="s">
        <v>66</v>
      </c>
      <c r="B26" s="14" t="s">
        <v>67</v>
      </c>
      <c r="C26" s="16" t="s">
        <v>68</v>
      </c>
      <c r="D26" s="18">
        <v>1</v>
      </c>
      <c r="E26" s="26">
        <v>1.5</v>
      </c>
      <c r="F26" s="26">
        <v>1.5</v>
      </c>
      <c r="G26" s="27">
        <f t="shared" si="0"/>
        <v>0</v>
      </c>
    </row>
    <row r="27" ht="20" customHeight="1" spans="1:7">
      <c r="A27" s="15" t="s">
        <v>69</v>
      </c>
      <c r="B27" s="14" t="s">
        <v>70</v>
      </c>
      <c r="C27" s="14" t="s">
        <v>68</v>
      </c>
      <c r="D27" s="18">
        <v>1</v>
      </c>
      <c r="E27" s="26">
        <v>1.5</v>
      </c>
      <c r="F27" s="26">
        <v>1.5</v>
      </c>
      <c r="G27" s="27">
        <f t="shared" si="0"/>
        <v>0</v>
      </c>
    </row>
    <row r="28" s="1" customFormat="1" ht="25" customHeight="1" spans="1:7">
      <c r="A28" s="12" t="s">
        <v>71</v>
      </c>
      <c r="B28" s="13" t="s">
        <v>72</v>
      </c>
      <c r="C28" s="16" t="s">
        <v>12</v>
      </c>
      <c r="D28" s="14" t="s">
        <v>13</v>
      </c>
      <c r="E28" s="24">
        <v>119.2165</v>
      </c>
      <c r="F28" s="24">
        <v>118.471</v>
      </c>
      <c r="G28" s="25">
        <f t="shared" si="0"/>
        <v>-0.745499999999993</v>
      </c>
    </row>
    <row r="29" ht="20" customHeight="1" spans="1:7">
      <c r="A29" s="15" t="s">
        <v>73</v>
      </c>
      <c r="B29" s="14" t="s">
        <v>74</v>
      </c>
      <c r="C29" s="16" t="s">
        <v>12</v>
      </c>
      <c r="D29" s="14" t="s">
        <v>13</v>
      </c>
      <c r="E29" s="26">
        <v>53.1053</v>
      </c>
      <c r="F29" s="26">
        <v>52.9564</v>
      </c>
      <c r="G29" s="27">
        <f t="shared" si="0"/>
        <v>-0.148899999999998</v>
      </c>
    </row>
    <row r="30" ht="20" customHeight="1" spans="1:7">
      <c r="A30" s="15" t="s">
        <v>75</v>
      </c>
      <c r="B30" s="14" t="s">
        <v>76</v>
      </c>
      <c r="C30" s="14" t="s">
        <v>12</v>
      </c>
      <c r="D30" s="14" t="s">
        <v>13</v>
      </c>
      <c r="E30" s="26">
        <v>29.7462</v>
      </c>
      <c r="F30" s="26">
        <v>29.6559</v>
      </c>
      <c r="G30" s="27">
        <f t="shared" si="0"/>
        <v>-0.0903000000000027</v>
      </c>
    </row>
    <row r="31" ht="20" customHeight="1" spans="1:7">
      <c r="A31" s="15" t="s">
        <v>77</v>
      </c>
      <c r="B31" s="14" t="s">
        <v>78</v>
      </c>
      <c r="C31" s="16" t="s">
        <v>12</v>
      </c>
      <c r="D31" s="16" t="s">
        <v>13</v>
      </c>
      <c r="E31" s="26">
        <v>18.4343</v>
      </c>
      <c r="F31" s="26">
        <v>18.3775</v>
      </c>
      <c r="G31" s="27">
        <f t="shared" si="0"/>
        <v>-0.0567999999999991</v>
      </c>
    </row>
    <row r="32" ht="20" customHeight="1" spans="1:7">
      <c r="A32" s="15" t="s">
        <v>79</v>
      </c>
      <c r="B32" s="14" t="s">
        <v>80</v>
      </c>
      <c r="C32" s="16" t="s">
        <v>12</v>
      </c>
      <c r="D32" s="16" t="s">
        <v>13</v>
      </c>
      <c r="E32" s="26">
        <v>0.4952</v>
      </c>
      <c r="F32" s="26">
        <v>0.4934</v>
      </c>
      <c r="G32" s="27">
        <f t="shared" si="0"/>
        <v>-0.00179999999999997</v>
      </c>
    </row>
    <row r="33" ht="20" customHeight="1" spans="1:7">
      <c r="A33" s="15" t="s">
        <v>81</v>
      </c>
      <c r="B33" s="14" t="s">
        <v>82</v>
      </c>
      <c r="C33" s="14" t="s">
        <v>12</v>
      </c>
      <c r="D33" s="14" t="s">
        <v>13</v>
      </c>
      <c r="E33" s="26">
        <v>4.4296</v>
      </c>
      <c r="F33" s="26">
        <v>4.4296</v>
      </c>
      <c r="G33" s="27">
        <f t="shared" si="0"/>
        <v>0</v>
      </c>
    </row>
    <row r="34" ht="20" customHeight="1" spans="1:7">
      <c r="A34" s="15" t="s">
        <v>83</v>
      </c>
      <c r="B34" s="14" t="s">
        <v>84</v>
      </c>
      <c r="C34" s="14" t="s">
        <v>12</v>
      </c>
      <c r="D34" s="14" t="s">
        <v>13</v>
      </c>
      <c r="E34" s="26">
        <v>58.1835</v>
      </c>
      <c r="F34" s="26">
        <v>57.6472</v>
      </c>
      <c r="G34" s="27">
        <f t="shared" si="0"/>
        <v>-0.536300000000004</v>
      </c>
    </row>
    <row r="35" ht="20" customHeight="1" spans="1:7">
      <c r="A35" s="15" t="s">
        <v>85</v>
      </c>
      <c r="B35" s="14" t="s">
        <v>86</v>
      </c>
      <c r="C35" s="14" t="s">
        <v>12</v>
      </c>
      <c r="D35" s="14" t="s">
        <v>13</v>
      </c>
      <c r="E35" s="26">
        <v>4.7578</v>
      </c>
      <c r="F35" s="26">
        <v>4.7578</v>
      </c>
      <c r="G35" s="27">
        <f t="shared" si="0"/>
        <v>0</v>
      </c>
    </row>
    <row r="36" ht="20" customHeight="1" spans="1:7">
      <c r="A36" s="15" t="s">
        <v>87</v>
      </c>
      <c r="B36" s="14" t="s">
        <v>88</v>
      </c>
      <c r="C36" s="14" t="s">
        <v>12</v>
      </c>
      <c r="D36" s="14" t="s">
        <v>13</v>
      </c>
      <c r="E36" s="26">
        <v>51.9517</v>
      </c>
      <c r="F36" s="26">
        <v>51.4403</v>
      </c>
      <c r="G36" s="27">
        <f t="shared" si="0"/>
        <v>-0.511400000000002</v>
      </c>
    </row>
    <row r="37" ht="20" customHeight="1" spans="1:7">
      <c r="A37" s="15" t="s">
        <v>89</v>
      </c>
      <c r="B37" s="14" t="s">
        <v>90</v>
      </c>
      <c r="C37" s="14" t="s">
        <v>12</v>
      </c>
      <c r="D37" s="14" t="s">
        <v>13</v>
      </c>
      <c r="E37" s="26">
        <v>1.474</v>
      </c>
      <c r="F37" s="26">
        <v>1.4491</v>
      </c>
      <c r="G37" s="27">
        <f t="shared" si="0"/>
        <v>-0.0248999999999999</v>
      </c>
    </row>
    <row r="38" ht="20" customHeight="1" spans="1:7">
      <c r="A38" s="15" t="s">
        <v>91</v>
      </c>
      <c r="B38" s="14" t="s">
        <v>92</v>
      </c>
      <c r="C38" s="14" t="s">
        <v>12</v>
      </c>
      <c r="D38" s="14" t="s">
        <v>13</v>
      </c>
      <c r="E38" s="26">
        <v>5.1181</v>
      </c>
      <c r="F38" s="26">
        <v>5.1181</v>
      </c>
      <c r="G38" s="27">
        <f t="shared" si="0"/>
        <v>0</v>
      </c>
    </row>
    <row r="39" ht="20" customHeight="1" spans="1:7">
      <c r="A39" s="15" t="s">
        <v>93</v>
      </c>
      <c r="B39" s="14" t="s">
        <v>94</v>
      </c>
      <c r="C39" s="14" t="s">
        <v>18</v>
      </c>
      <c r="D39" s="14" t="s">
        <v>13</v>
      </c>
      <c r="E39" s="26">
        <v>5.1181</v>
      </c>
      <c r="F39" s="26">
        <v>5.1181</v>
      </c>
      <c r="G39" s="27">
        <f t="shared" si="0"/>
        <v>0</v>
      </c>
    </row>
    <row r="40" ht="20" customHeight="1" spans="1:7">
      <c r="A40" s="15" t="s">
        <v>95</v>
      </c>
      <c r="B40" s="14" t="s">
        <v>96</v>
      </c>
      <c r="C40" s="14" t="s">
        <v>12</v>
      </c>
      <c r="D40" s="14" t="s">
        <v>13</v>
      </c>
      <c r="E40" s="26">
        <v>2.8096</v>
      </c>
      <c r="F40" s="26">
        <v>2.7493</v>
      </c>
      <c r="G40" s="27">
        <f t="shared" si="0"/>
        <v>-0.0603000000000002</v>
      </c>
    </row>
    <row r="41" s="1" customFormat="1" ht="25" customHeight="1" spans="1:7">
      <c r="A41" s="12" t="s">
        <v>97</v>
      </c>
      <c r="B41" s="13" t="s">
        <v>98</v>
      </c>
      <c r="C41" s="14" t="s">
        <v>12</v>
      </c>
      <c r="D41" s="14" t="s">
        <v>13</v>
      </c>
      <c r="E41" s="24">
        <v>41.1564</v>
      </c>
      <c r="F41" s="24">
        <v>40.3653</v>
      </c>
      <c r="G41" s="27">
        <f t="shared" si="0"/>
        <v>-0.7911</v>
      </c>
    </row>
    <row r="42" ht="20" customHeight="1" spans="1:7">
      <c r="A42" s="15" t="s">
        <v>99</v>
      </c>
      <c r="B42" s="14" t="s">
        <v>100</v>
      </c>
      <c r="C42" s="14" t="s">
        <v>12</v>
      </c>
      <c r="D42" s="14" t="s">
        <v>13</v>
      </c>
      <c r="E42" s="26">
        <v>41.1564</v>
      </c>
      <c r="F42" s="26">
        <v>40.3653</v>
      </c>
      <c r="G42" s="27">
        <f t="shared" si="0"/>
        <v>-0.7911</v>
      </c>
    </row>
    <row r="43" s="1" customFormat="1" ht="25" customHeight="1" spans="1:7">
      <c r="A43" s="31" t="s">
        <v>101</v>
      </c>
      <c r="B43" s="32" t="s">
        <v>102</v>
      </c>
      <c r="C43" s="33" t="s">
        <v>12</v>
      </c>
      <c r="D43" s="33" t="s">
        <v>13</v>
      </c>
      <c r="E43" s="34">
        <v>864.28</v>
      </c>
      <c r="F43" s="34">
        <v>847.67</v>
      </c>
      <c r="G43" s="35">
        <f t="shared" si="0"/>
        <v>-16.61</v>
      </c>
    </row>
  </sheetData>
  <sheetProtection formatCells="0" insertHyperlinks="0" autoFilter="0"/>
  <mergeCells count="7">
    <mergeCell ref="A1:B1"/>
    <mergeCell ref="A2:G2"/>
    <mergeCell ref="A3:A4"/>
    <mergeCell ref="B3:B4"/>
    <mergeCell ref="C3:C4"/>
    <mergeCell ref="D3:D4"/>
    <mergeCell ref="G3:G4"/>
  </mergeCells>
  <printOptions horizontalCentered="1"/>
  <pageMargins left="0.590277777777778" right="0.393055555555556" top="0.786805555555556" bottom="0.590277777777778" header="0.511805555555556" footer="0.314583333333333"/>
  <pageSetup paperSize="9" scale="92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省道S281线高州新垌圩至谢鸡宝华段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广东-周智勇</cp:lastModifiedBy>
  <dcterms:created xsi:type="dcterms:W3CDTF">2022-09-06T05:09:00Z</dcterms:created>
  <cp:lastPrinted>2024-02-29T23:08:00Z</cp:lastPrinted>
  <dcterms:modified xsi:type="dcterms:W3CDTF">2024-09-09T10:11:00Z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2052-0.0.0.0</vt:lpwstr>
  </property>
</Properties>
</file>