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国道G207线遂溪岭北田增至西塘段" sheetId="1" r:id="rId1"/>
  </sheets>
  <definedNames>
    <definedName name="_xlnm.Print_Area" localSheetId="0">国道G207线遂溪岭北田增至西塘段!$A$1:$G$39</definedName>
    <definedName name="_xlnm.Print_Titles" localSheetId="0">国道G207线遂溪岭北田增至西塘段!$3:$4</definedName>
  </definedNames>
  <calcPr calcId="144525"/>
</workbook>
</file>

<file path=xl/sharedStrings.xml><?xml version="1.0" encoding="utf-8"?>
<sst xmlns="http://schemas.openxmlformats.org/spreadsheetml/2006/main" count="146" uniqueCount="88">
  <si>
    <t>附件</t>
  </si>
  <si>
    <t>国道G207线遂溪岭北田增至西塘段路面预防养护及功能性修复养护工程
方案设计概算审查表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</si>
  <si>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</si>
  <si>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</si>
  <si>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</si>
  <si>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</si>
  <si>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</si>
  <si>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</si>
  <si>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</si>
  <si>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</si>
  <si>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1</t>
  </si>
  <si>
    <t>第一部分 建筑安装工程费</t>
  </si>
  <si>
    <t>公路公里</t>
  </si>
  <si>
    <t>3.209</t>
  </si>
  <si>
    <t>101</t>
  </si>
  <si>
    <t>临时工程</t>
  </si>
  <si>
    <t>10101</t>
  </si>
  <si>
    <t>临时道路</t>
  </si>
  <si>
    <t>km</t>
  </si>
  <si>
    <t>10103</t>
  </si>
  <si>
    <t>其他临时工程</t>
  </si>
  <si>
    <t>102</t>
  </si>
  <si>
    <t>路基工程</t>
  </si>
  <si>
    <t>10201</t>
  </si>
  <si>
    <t>场地清理</t>
  </si>
  <si>
    <t>103</t>
  </si>
  <si>
    <t>路面工程</t>
  </si>
  <si>
    <t>10301</t>
  </si>
  <si>
    <t>沥青混凝土路面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</si>
  <si>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2</t>
    </r>
  </si>
  <si>
    <t>54989.900</t>
  </si>
  <si>
    <t>10306</t>
  </si>
  <si>
    <t>旧路面处理</t>
  </si>
  <si>
    <r>
      <rPr>
        <sz val="10"/>
        <color theme="1"/>
        <rFont val="仿宋_GB2312"/>
        <charset val="134"/>
      </rPr>
      <t>km/m</t>
    </r>
    <r>
      <rPr>
        <vertAlign val="superscript"/>
        <sz val="10"/>
        <color theme="1"/>
        <rFont val="仿宋_GB2312"/>
        <charset val="134"/>
      </rPr>
      <t>2</t>
    </r>
  </si>
  <si>
    <t>3.209/85</t>
  </si>
  <si>
    <t>107</t>
  </si>
  <si>
    <t>交通工程及沿线设施</t>
  </si>
  <si>
    <t>10701</t>
  </si>
  <si>
    <t>交通安全设施</t>
  </si>
  <si>
    <t>110</t>
  </si>
  <si>
    <t>专项费用</t>
  </si>
  <si>
    <t>元</t>
  </si>
  <si>
    <t>11001</t>
  </si>
  <si>
    <t>施工场地建设费</t>
  </si>
  <si>
    <t>11002</t>
  </si>
  <si>
    <t>安全生产费</t>
  </si>
  <si>
    <t>2</t>
  </si>
  <si>
    <t>第二部分 土地使用及拆迁补偿费</t>
  </si>
  <si>
    <t>3</t>
  </si>
  <si>
    <t>第三部分 工程建设其他费用</t>
  </si>
  <si>
    <t>301</t>
  </si>
  <si>
    <t>建设项目管理费</t>
  </si>
  <si>
    <t>30101</t>
  </si>
  <si>
    <t>建设单位（业主）管理费</t>
  </si>
  <si>
    <t>30102</t>
  </si>
  <si>
    <t>建设项目信息化费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</si>
  <si>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</si>
  <si>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</si>
  <si>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</si>
  <si>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</si>
  <si>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</si>
  <si>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</si>
  <si>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</si>
  <si>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</si>
  <si>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30301</t>
  </si>
  <si>
    <t>预可、工可编制费（方案编制费）</t>
  </si>
  <si>
    <t>30303</t>
  </si>
  <si>
    <t>勘察设计费</t>
  </si>
  <si>
    <t>30304</t>
  </si>
  <si>
    <t>招标文件及标底编制费</t>
  </si>
  <si>
    <t>304</t>
  </si>
  <si>
    <t>专项评价（估）费</t>
  </si>
  <si>
    <t>30417</t>
  </si>
  <si>
    <t>造价技术服务费（造价审查费）</t>
  </si>
  <si>
    <t>307</t>
  </si>
  <si>
    <t>工程保通管理费</t>
  </si>
  <si>
    <t>30701</t>
  </si>
  <si>
    <t>保通便道管理费</t>
  </si>
  <si>
    <t>308</t>
  </si>
  <si>
    <t>工程保险费</t>
  </si>
  <si>
    <t>309</t>
  </si>
  <si>
    <t>其他相关费用</t>
  </si>
  <si>
    <t>4</t>
  </si>
  <si>
    <t>第四部分 预备费</t>
  </si>
  <si>
    <t>401</t>
  </si>
  <si>
    <t>基本预备费</t>
  </si>
  <si>
    <t>7</t>
  </si>
  <si>
    <t>公路基本造价</t>
  </si>
</sst>
</file>

<file path=xl/styles.xml><?xml version="1.0" encoding="utf-8"?>
<styleSheet xmlns="http://schemas.openxmlformats.org/spreadsheetml/2006/main">
  <numFmts count="39">
    <numFmt numFmtId="176" formatCode="dd\-mmm\-yy"/>
    <numFmt numFmtId="177" formatCode="yy/m/d"/>
    <numFmt numFmtId="8" formatCode="&quot;￥&quot;#,##0.00;[Red]&quot;￥&quot;\-#,##0.00"/>
    <numFmt numFmtId="178" formatCode="yyyy/m/d\ h:mm\ AM/PM"/>
    <numFmt numFmtId="179" formatCode="[$-804]aaaa"/>
    <numFmt numFmtId="180" formatCode="[$-804]aaa"/>
    <numFmt numFmtId="181" formatCode="h:mm:ss\ AM/PM"/>
    <numFmt numFmtId="182" formatCode="m/d"/>
    <numFmt numFmtId="26" formatCode="\$#,##0.00_);[Red]\(\$#,##0.00\)"/>
    <numFmt numFmtId="25" formatCode="\$#,##0.00_);\(\$#,##0.00\)"/>
    <numFmt numFmtId="183" formatCode="[DBNum1][$-804]m&quot;月&quot;d&quot;日&quot;"/>
    <numFmt numFmtId="184" formatCode="mm/dd/yy"/>
    <numFmt numFmtId="185" formatCode="#\ ??"/>
    <numFmt numFmtId="186" formatCode="0.0000_ "/>
    <numFmt numFmtId="187" formatCode="\¥#,##0;\¥\-#,##0"/>
    <numFmt numFmtId="41" formatCode="_ * #,##0_ ;_ * \-#,##0_ ;_ * &quot;-&quot;_ ;_ @_ "/>
    <numFmt numFmtId="188" formatCode="0.00_ "/>
    <numFmt numFmtId="189" formatCode="\¥#,##0.00;\¥\-#,##0.00"/>
    <numFmt numFmtId="190" formatCode="\¥#,##0;[Red]\¥\-#,##0"/>
    <numFmt numFmtId="44" formatCode="_ &quot;￥&quot;* #,##0.00_ ;_ &quot;￥&quot;* \-#,##0.00_ ;_ &quot;￥&quot;* &quot;-&quot;??_ ;_ @_ "/>
    <numFmt numFmtId="7" formatCode="&quot;￥&quot;#,##0.00;&quot;￥&quot;\-#,##0.00"/>
    <numFmt numFmtId="23" formatCode="\$#,##0_);\(\$#,##0\)"/>
    <numFmt numFmtId="191" formatCode="h:mm\ AM/PM"/>
    <numFmt numFmtId="42" formatCode="_ &quot;￥&quot;* #,##0_ ;_ &quot;￥&quot;* \-#,##0_ ;_ &quot;￥&quot;* &quot;-&quot;_ ;_ @_ "/>
    <numFmt numFmtId="43" formatCode="_ * #,##0.00_ ;_ * \-#,##0.00_ ;_ * &quot;-&quot;??_ ;_ @_ "/>
    <numFmt numFmtId="192" formatCode="[DBNum1][$-804]yyyy&quot;年&quot;m&quot;月&quot;d&quot;日&quot;"/>
    <numFmt numFmtId="193" formatCode="[DBNum1]h&quot;时&quot;mm&quot;分&quot;"/>
    <numFmt numFmtId="194" formatCode="0.000_ "/>
    <numFmt numFmtId="195" formatCode="mmmmm\-yy"/>
    <numFmt numFmtId="196" formatCode="mmmmm"/>
    <numFmt numFmtId="197" formatCode="#\ ?/?"/>
    <numFmt numFmtId="5" formatCode="&quot;￥&quot;#,##0;&quot;￥&quot;\-#,##0"/>
    <numFmt numFmtId="198" formatCode="[DBNum1][$-804]yyyy&quot;年&quot;m&quot;月&quot;"/>
    <numFmt numFmtId="199" formatCode="mmmm\-yy"/>
    <numFmt numFmtId="24" formatCode="\$#,##0_);[Red]\(\$#,##0\)"/>
    <numFmt numFmtId="200" formatCode="[DBNum1]上午/下午h&quot;时&quot;mm&quot;分&quot;"/>
    <numFmt numFmtId="201" formatCode="#\ ??/??"/>
    <numFmt numFmtId="6" formatCode="&quot;￥&quot;#,##0;[Red]&quot;￥&quot;\-#,##0"/>
    <numFmt numFmtId="202" formatCode="\¥#,##0.00;[Red]\¥\-#,##0.00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vertAlign val="superscript"/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14" borderId="14" applyNumberFormat="0" applyAlignment="0" applyProtection="0">
      <alignment vertical="center"/>
    </xf>
    <xf numFmtId="0" fontId="17" fillId="9" borderId="12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2" fillId="14" borderId="16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8" fillId="31" borderId="16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186" fontId="1" fillId="0" borderId="0" xfId="0" applyNumberFormat="1" applyFont="1" applyAlignment="1">
      <alignment horizontal="center" vertical="center" wrapText="1"/>
    </xf>
    <xf numFmtId="188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9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194" fontId="6" fillId="0" borderId="0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94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94" fontId="7" fillId="0" borderId="4" xfId="0" applyNumberFormat="1" applyFont="1" applyBorder="1" applyAlignment="1">
      <alignment horizontal="center" vertical="center" wrapText="1"/>
    </xf>
    <xf numFmtId="186" fontId="8" fillId="0" borderId="3" xfId="0" applyNumberFormat="1" applyFont="1" applyBorder="1" applyAlignment="1">
      <alignment horizontal="center" vertical="center" wrapText="1"/>
    </xf>
    <xf numFmtId="186" fontId="8" fillId="0" borderId="4" xfId="0" applyNumberFormat="1" applyFont="1" applyBorder="1" applyAlignment="1">
      <alignment horizontal="center" vertical="center" wrapText="1"/>
    </xf>
    <xf numFmtId="186" fontId="9" fillId="0" borderId="4" xfId="0" applyNumberFormat="1" applyFont="1" applyBorder="1" applyAlignment="1">
      <alignment horizontal="center" vertical="center" wrapText="1"/>
    </xf>
    <xf numFmtId="194" fontId="9" fillId="0" borderId="4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188" fontId="9" fillId="0" borderId="3" xfId="0" applyNumberFormat="1" applyFont="1" applyBorder="1" applyAlignment="1">
      <alignment horizontal="center" vertical="center" wrapText="1"/>
    </xf>
    <xf numFmtId="188" fontId="9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88" fontId="8" fillId="0" borderId="4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186" fontId="8" fillId="0" borderId="6" xfId="0" applyNumberFormat="1" applyFont="1" applyBorder="1" applyAlignment="1">
      <alignment horizontal="center" vertical="center" wrapText="1"/>
    </xf>
    <xf numFmtId="186" fontId="8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186" fontId="8" fillId="0" borderId="7" xfId="0" applyNumberFormat="1" applyFont="1" applyBorder="1" applyAlignment="1">
      <alignment horizontal="center" vertical="center" wrapText="1"/>
    </xf>
    <xf numFmtId="186" fontId="8" fillId="0" borderId="8" xfId="0" applyNumberFormat="1" applyFont="1" applyBorder="1" applyAlignment="1">
      <alignment horizontal="center" vertical="center" wrapText="1"/>
    </xf>
    <xf numFmtId="186" fontId="9" fillId="0" borderId="8" xfId="0" applyNumberFormat="1" applyFont="1" applyBorder="1" applyAlignment="1">
      <alignment horizontal="center" vertical="center" wrapText="1"/>
    </xf>
    <xf numFmtId="194" fontId="9" fillId="0" borderId="8" xfId="0" applyNumberFormat="1" applyFont="1" applyBorder="1" applyAlignment="1">
      <alignment horizontal="center" vertical="center" wrapText="1"/>
    </xf>
    <xf numFmtId="188" fontId="9" fillId="0" borderId="6" xfId="0" applyNumberFormat="1" applyFont="1" applyBorder="1" applyAlignment="1">
      <alignment horizontal="center" vertical="center" wrapText="1"/>
    </xf>
    <xf numFmtId="188" fontId="8" fillId="0" borderId="8" xfId="0" applyNumberFormat="1" applyFont="1" applyBorder="1" applyAlignment="1">
      <alignment horizontal="center" vertical="center" wrapText="1"/>
    </xf>
    <xf numFmtId="186" fontId="8" fillId="0" borderId="9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4">
    <open main="193" threadCnt="1"/>
    <sheetInfos>
      <sheetInfo cellCmpFml="4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9"/>
  <sheetViews>
    <sheetView tabSelected="1" view="pageBreakPreview" zoomScale="113" zoomScaleNormal="100" workbookViewId="0">
      <selection activeCell="B29" sqref="B29"/>
    </sheetView>
  </sheetViews>
  <sheetFormatPr defaultColWidth="9" defaultRowHeight="18.75"/>
  <cols>
    <col min="1" max="1" width="9.66666666666667" style="3" customWidth="1"/>
    <col min="2" max="2" width="31.45" style="3" customWidth="1"/>
    <col min="3" max="3" width="9.10833333333333" style="3" customWidth="1"/>
    <col min="4" max="4" width="10.225" style="4" customWidth="1"/>
    <col min="5" max="5" width="13.4666666666667" style="3" customWidth="1"/>
    <col min="6" max="6" width="14.2583333333333" style="3" customWidth="1"/>
    <col min="7" max="7" width="11.1" style="3" customWidth="1"/>
    <col min="8" max="16384" width="9" style="3"/>
  </cols>
  <sheetData>
    <row r="1" ht="25" customHeight="1" spans="1:2">
      <c r="A1" s="5" t="s">
        <v>0</v>
      </c>
      <c r="B1" s="6"/>
    </row>
    <row r="2" ht="45" customHeight="1" spans="1:7">
      <c r="A2" s="7" t="s">
        <v>1</v>
      </c>
      <c r="B2" s="8"/>
      <c r="C2" s="8"/>
      <c r="D2" s="9"/>
      <c r="E2" s="8"/>
      <c r="F2" s="8"/>
      <c r="G2" s="8"/>
    </row>
    <row r="3" ht="25" customHeight="1" spans="1:7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25" t="s">
        <v>8</v>
      </c>
    </row>
    <row r="4" ht="25" customHeight="1" spans="1:7">
      <c r="A4" s="13"/>
      <c r="B4" s="14"/>
      <c r="C4" s="14"/>
      <c r="D4" s="15"/>
      <c r="E4" s="14" t="s">
        <v>9</v>
      </c>
      <c r="F4" s="14" t="s">
        <v>9</v>
      </c>
      <c r="G4" s="26"/>
    </row>
    <row r="5" s="1" customFormat="1" ht="25" customHeight="1" spans="1:10">
      <c r="A5" s="16" t="s">
        <v>10</v>
      </c>
      <c r="B5" s="17" t="s">
        <v>11</v>
      </c>
      <c r="C5" s="18" t="s">
        <v>12</v>
      </c>
      <c r="D5" s="19" t="s">
        <v>13</v>
      </c>
      <c r="E5" s="27">
        <v>537.146</v>
      </c>
      <c r="F5" s="28">
        <v>520.09</v>
      </c>
      <c r="G5" s="29">
        <f>F5-E5</f>
        <v>-17.0559999999999</v>
      </c>
      <c r="I5" s="33"/>
      <c r="J5" s="33"/>
    </row>
    <row r="6" ht="20" customHeight="1" spans="1:10">
      <c r="A6" s="20" t="s">
        <v>14</v>
      </c>
      <c r="B6" s="21" t="s">
        <v>15</v>
      </c>
      <c r="C6" s="22" t="s">
        <v>12</v>
      </c>
      <c r="D6" s="19" t="s">
        <v>13</v>
      </c>
      <c r="E6" s="21">
        <v>22.1643</v>
      </c>
      <c r="F6" s="21">
        <v>11.1803</v>
      </c>
      <c r="G6" s="30">
        <f>F6-E6</f>
        <v>-10.984</v>
      </c>
      <c r="J6" s="34"/>
    </row>
    <row r="7" ht="20" customHeight="1" spans="1:10">
      <c r="A7" s="20" t="s">
        <v>16</v>
      </c>
      <c r="B7" s="21" t="s">
        <v>17</v>
      </c>
      <c r="C7" s="22" t="s">
        <v>18</v>
      </c>
      <c r="D7" s="19" t="s">
        <v>13</v>
      </c>
      <c r="E7" s="21">
        <v>9.5768</v>
      </c>
      <c r="F7" s="21">
        <v>2.6077</v>
      </c>
      <c r="G7" s="30">
        <f t="shared" ref="G7:G20" si="0">F7-E7</f>
        <v>-6.9691</v>
      </c>
      <c r="J7" s="35"/>
    </row>
    <row r="8" ht="20" customHeight="1" spans="1:7">
      <c r="A8" s="20" t="s">
        <v>19</v>
      </c>
      <c r="B8" s="21" t="s">
        <v>20</v>
      </c>
      <c r="C8" s="21" t="s">
        <v>12</v>
      </c>
      <c r="D8" s="19" t="s">
        <v>13</v>
      </c>
      <c r="E8" s="21">
        <v>12.5875</v>
      </c>
      <c r="F8" s="21">
        <v>8.5726</v>
      </c>
      <c r="G8" s="30">
        <f t="shared" si="0"/>
        <v>-4.0149</v>
      </c>
    </row>
    <row r="9" ht="20" customHeight="1" spans="1:7">
      <c r="A9" s="20" t="s">
        <v>21</v>
      </c>
      <c r="B9" s="21" t="s">
        <v>22</v>
      </c>
      <c r="C9" s="22" t="s">
        <v>18</v>
      </c>
      <c r="D9" s="19" t="s">
        <v>13</v>
      </c>
      <c r="E9" s="21">
        <v>18.448</v>
      </c>
      <c r="F9" s="21">
        <v>18.4594</v>
      </c>
      <c r="G9" s="30">
        <f t="shared" si="0"/>
        <v>0.0113999999999983</v>
      </c>
    </row>
    <row r="10" ht="20" customHeight="1" spans="1:7">
      <c r="A10" s="20" t="s">
        <v>23</v>
      </c>
      <c r="B10" s="21" t="s">
        <v>24</v>
      </c>
      <c r="C10" s="22" t="s">
        <v>18</v>
      </c>
      <c r="D10" s="19" t="s">
        <v>13</v>
      </c>
      <c r="E10" s="21">
        <v>18.448</v>
      </c>
      <c r="F10" s="21">
        <v>18.4594</v>
      </c>
      <c r="G10" s="30">
        <f t="shared" si="0"/>
        <v>0.0113999999999983</v>
      </c>
    </row>
    <row r="11" ht="20" customHeight="1" spans="1:7">
      <c r="A11" s="20" t="s">
        <v>25</v>
      </c>
      <c r="B11" s="21" t="s">
        <v>26</v>
      </c>
      <c r="C11" s="21" t="s">
        <v>18</v>
      </c>
      <c r="D11" s="19" t="s">
        <v>13</v>
      </c>
      <c r="E11" s="21">
        <v>435.2284</v>
      </c>
      <c r="F11" s="21">
        <v>429.9345</v>
      </c>
      <c r="G11" s="30">
        <f t="shared" si="0"/>
        <v>-5.29390000000001</v>
      </c>
    </row>
    <row r="12" ht="20" customHeight="1" spans="1:7">
      <c r="A12" s="20" t="s">
        <v>27</v>
      </c>
      <c r="B12" s="21" t="s">
        <v>28</v>
      </c>
      <c r="C12" s="22" t="s">
        <v>29</v>
      </c>
      <c r="D12" s="19" t="s">
        <v>30</v>
      </c>
      <c r="E12" s="21">
        <v>431.3456</v>
      </c>
      <c r="F12" s="21">
        <v>427.2481</v>
      </c>
      <c r="G12" s="30">
        <f t="shared" si="0"/>
        <v>-4.09749999999997</v>
      </c>
    </row>
    <row r="13" ht="20" customHeight="1" spans="1:7">
      <c r="A13" s="20" t="s">
        <v>31</v>
      </c>
      <c r="B13" s="21" t="s">
        <v>32</v>
      </c>
      <c r="C13" s="22" t="s">
        <v>33</v>
      </c>
      <c r="D13" s="19" t="s">
        <v>34</v>
      </c>
      <c r="E13" s="21">
        <v>3.8828</v>
      </c>
      <c r="F13" s="21">
        <v>2.6864</v>
      </c>
      <c r="G13" s="30">
        <f t="shared" si="0"/>
        <v>-1.1964</v>
      </c>
    </row>
    <row r="14" ht="20" customHeight="1" spans="1:7">
      <c r="A14" s="20" t="s">
        <v>35</v>
      </c>
      <c r="B14" s="21" t="s">
        <v>36</v>
      </c>
      <c r="C14" s="21" t="s">
        <v>12</v>
      </c>
      <c r="D14" s="19" t="s">
        <v>13</v>
      </c>
      <c r="E14" s="21">
        <v>30.8748</v>
      </c>
      <c r="F14" s="21">
        <v>30.8825</v>
      </c>
      <c r="G14" s="30">
        <f t="shared" si="0"/>
        <v>0.00769999999999982</v>
      </c>
    </row>
    <row r="15" ht="20" customHeight="1" spans="1:7">
      <c r="A15" s="20" t="s">
        <v>37</v>
      </c>
      <c r="B15" s="21" t="s">
        <v>38</v>
      </c>
      <c r="C15" s="22" t="s">
        <v>12</v>
      </c>
      <c r="D15" s="19" t="s">
        <v>13</v>
      </c>
      <c r="E15" s="21">
        <v>30.8748</v>
      </c>
      <c r="F15" s="21">
        <v>30.8825</v>
      </c>
      <c r="G15" s="30">
        <f t="shared" si="0"/>
        <v>0.00769999999999982</v>
      </c>
    </row>
    <row r="16" ht="20" customHeight="1" spans="1:7">
      <c r="A16" s="20" t="s">
        <v>39</v>
      </c>
      <c r="B16" s="21" t="s">
        <v>40</v>
      </c>
      <c r="C16" s="22" t="s">
        <v>41</v>
      </c>
      <c r="D16" s="19"/>
      <c r="E16" s="21">
        <v>30.4305</v>
      </c>
      <c r="F16" s="21">
        <v>29.6318</v>
      </c>
      <c r="G16" s="31">
        <f t="shared" si="0"/>
        <v>-0.7987</v>
      </c>
    </row>
    <row r="17" ht="20" customHeight="1" spans="1:7">
      <c r="A17" s="20" t="s">
        <v>42</v>
      </c>
      <c r="B17" s="21" t="s">
        <v>43</v>
      </c>
      <c r="C17" s="21" t="s">
        <v>41</v>
      </c>
      <c r="D17" s="19"/>
      <c r="E17" s="21">
        <v>22.4924</v>
      </c>
      <c r="F17" s="21">
        <v>21.9458</v>
      </c>
      <c r="G17" s="30">
        <f t="shared" si="0"/>
        <v>-0.546600000000002</v>
      </c>
    </row>
    <row r="18" ht="20" customHeight="1" spans="1:7">
      <c r="A18" s="20" t="s">
        <v>44</v>
      </c>
      <c r="B18" s="21" t="s">
        <v>45</v>
      </c>
      <c r="C18" s="22" t="s">
        <v>41</v>
      </c>
      <c r="D18" s="19"/>
      <c r="E18" s="21">
        <v>7.9381</v>
      </c>
      <c r="F18" s="21">
        <v>7.686</v>
      </c>
      <c r="G18" s="30">
        <f t="shared" si="0"/>
        <v>-0.2521</v>
      </c>
    </row>
    <row r="19" s="1" customFormat="1" ht="25" customHeight="1" spans="1:7">
      <c r="A19" s="16" t="s">
        <v>46</v>
      </c>
      <c r="B19" s="17" t="s">
        <v>47</v>
      </c>
      <c r="C19" s="18" t="s">
        <v>12</v>
      </c>
      <c r="D19" s="19" t="s">
        <v>13</v>
      </c>
      <c r="E19" s="27">
        <v>0</v>
      </c>
      <c r="F19" s="27">
        <v>0</v>
      </c>
      <c r="G19" s="29">
        <f t="shared" si="0"/>
        <v>0</v>
      </c>
    </row>
    <row r="20" s="1" customFormat="1" ht="25" customHeight="1" spans="1:7">
      <c r="A20" s="16" t="s">
        <v>48</v>
      </c>
      <c r="B20" s="17" t="s">
        <v>49</v>
      </c>
      <c r="C20" s="18" t="s">
        <v>12</v>
      </c>
      <c r="D20" s="19" t="s">
        <v>13</v>
      </c>
      <c r="E20" s="17">
        <v>68.0852</v>
      </c>
      <c r="F20" s="17">
        <v>67.1663</v>
      </c>
      <c r="G20" s="32">
        <f t="shared" si="0"/>
        <v>-0.918899999999994</v>
      </c>
    </row>
    <row r="21" s="2" customFormat="1" ht="20" customHeight="1" spans="1:7">
      <c r="A21" s="23" t="s">
        <v>50</v>
      </c>
      <c r="B21" s="24" t="s">
        <v>51</v>
      </c>
      <c r="C21" s="24" t="s">
        <v>12</v>
      </c>
      <c r="D21" s="19" t="s">
        <v>13</v>
      </c>
      <c r="E21" s="24">
        <v>44.0159</v>
      </c>
      <c r="F21" s="24">
        <v>40.4294</v>
      </c>
      <c r="G21" s="30">
        <f t="shared" ref="G21:G39" si="1">F21-E21</f>
        <v>-3.5865</v>
      </c>
    </row>
    <row r="22" s="2" customFormat="1" ht="20" customHeight="1" spans="1:7">
      <c r="A22" s="23" t="s">
        <v>52</v>
      </c>
      <c r="B22" s="24" t="s">
        <v>53</v>
      </c>
      <c r="C22" s="24" t="s">
        <v>12</v>
      </c>
      <c r="D22" s="19" t="s">
        <v>13</v>
      </c>
      <c r="E22" s="24">
        <v>21.9481</v>
      </c>
      <c r="F22" s="24">
        <v>21.412</v>
      </c>
      <c r="G22" s="30">
        <f t="shared" si="1"/>
        <v>-0.536100000000001</v>
      </c>
    </row>
    <row r="23" s="2" customFormat="1" ht="20" customHeight="1" spans="1:7">
      <c r="A23" s="23" t="s">
        <v>54</v>
      </c>
      <c r="B23" s="24" t="s">
        <v>55</v>
      </c>
      <c r="C23" s="24" t="s">
        <v>12</v>
      </c>
      <c r="D23" s="19" t="s">
        <v>13</v>
      </c>
      <c r="E23" s="24">
        <v>2.7108</v>
      </c>
      <c r="F23" s="24">
        <v>0</v>
      </c>
      <c r="G23" s="30">
        <f t="shared" si="1"/>
        <v>-2.7108</v>
      </c>
    </row>
    <row r="24" s="2" customFormat="1" ht="20" customHeight="1" spans="1:7">
      <c r="A24" s="23" t="s">
        <v>56</v>
      </c>
      <c r="B24" s="24" t="s">
        <v>57</v>
      </c>
      <c r="C24" s="24" t="s">
        <v>12</v>
      </c>
      <c r="D24" s="19" t="s">
        <v>13</v>
      </c>
      <c r="E24" s="24">
        <v>13.5538</v>
      </c>
      <c r="F24" s="24">
        <v>13.2227</v>
      </c>
      <c r="G24" s="30">
        <f t="shared" si="1"/>
        <v>-0.331100000000001</v>
      </c>
    </row>
    <row r="25" s="2" customFormat="1" ht="20" customHeight="1" spans="1:7">
      <c r="A25" s="23" t="s">
        <v>58</v>
      </c>
      <c r="B25" s="24" t="s">
        <v>59</v>
      </c>
      <c r="C25" s="24" t="s">
        <v>12</v>
      </c>
      <c r="D25" s="19" t="s">
        <v>13</v>
      </c>
      <c r="E25" s="24">
        <v>0.3479</v>
      </c>
      <c r="F25" s="24">
        <v>0.3394</v>
      </c>
      <c r="G25" s="30">
        <f t="shared" si="1"/>
        <v>-0.00850000000000001</v>
      </c>
    </row>
    <row r="26" s="2" customFormat="1" ht="20" customHeight="1" spans="1:7">
      <c r="A26" s="23" t="s">
        <v>60</v>
      </c>
      <c r="B26" s="24" t="s">
        <v>61</v>
      </c>
      <c r="C26" s="24" t="s">
        <v>12</v>
      </c>
      <c r="D26" s="19" t="s">
        <v>13</v>
      </c>
      <c r="E26" s="24">
        <v>5.4553</v>
      </c>
      <c r="F26" s="24">
        <v>5.4553</v>
      </c>
      <c r="G26" s="30">
        <f t="shared" si="1"/>
        <v>0</v>
      </c>
    </row>
    <row r="27" s="2" customFormat="1" ht="20" customHeight="1" spans="1:7">
      <c r="A27" s="23" t="s">
        <v>62</v>
      </c>
      <c r="B27" s="24" t="s">
        <v>63</v>
      </c>
      <c r="C27" s="24" t="s">
        <v>12</v>
      </c>
      <c r="D27" s="19" t="s">
        <v>13</v>
      </c>
      <c r="E27" s="24">
        <v>20.0693</v>
      </c>
      <c r="F27" s="24">
        <v>19.9755</v>
      </c>
      <c r="G27" s="30">
        <f t="shared" si="1"/>
        <v>-0.0937999999999981</v>
      </c>
    </row>
    <row r="28" s="2" customFormat="1" ht="20" customHeight="1" spans="1:7">
      <c r="A28" s="23" t="s">
        <v>64</v>
      </c>
      <c r="B28" s="24" t="s">
        <v>65</v>
      </c>
      <c r="C28" s="24" t="s">
        <v>12</v>
      </c>
      <c r="D28" s="19" t="s">
        <v>13</v>
      </c>
      <c r="E28" s="24">
        <v>2.15</v>
      </c>
      <c r="F28" s="24">
        <v>2.15</v>
      </c>
      <c r="G28" s="30">
        <f t="shared" si="1"/>
        <v>0</v>
      </c>
    </row>
    <row r="29" s="2" customFormat="1" ht="20" customHeight="1" spans="1:7">
      <c r="A29" s="23" t="s">
        <v>66</v>
      </c>
      <c r="B29" s="24" t="s">
        <v>67</v>
      </c>
      <c r="C29" s="24" t="s">
        <v>12</v>
      </c>
      <c r="D29" s="19" t="s">
        <v>13</v>
      </c>
      <c r="E29" s="24">
        <v>13.915</v>
      </c>
      <c r="F29" s="24">
        <v>13.915</v>
      </c>
      <c r="G29" s="30">
        <f t="shared" si="1"/>
        <v>0</v>
      </c>
    </row>
    <row r="30" s="2" customFormat="1" ht="20" customHeight="1" spans="1:7">
      <c r="A30" s="23" t="s">
        <v>68</v>
      </c>
      <c r="B30" s="24" t="s">
        <v>69</v>
      </c>
      <c r="C30" s="24" t="s">
        <v>12</v>
      </c>
      <c r="D30" s="19" t="s">
        <v>13</v>
      </c>
      <c r="E30" s="24">
        <v>4.0043</v>
      </c>
      <c r="F30" s="24">
        <v>3.9105</v>
      </c>
      <c r="G30" s="30">
        <f t="shared" si="1"/>
        <v>-0.0937999999999999</v>
      </c>
    </row>
    <row r="31" s="2" customFormat="1" ht="20" customHeight="1" spans="1:7">
      <c r="A31" s="23" t="s">
        <v>70</v>
      </c>
      <c r="B31" s="24" t="s">
        <v>71</v>
      </c>
      <c r="C31" s="24" t="s">
        <v>12</v>
      </c>
      <c r="D31" s="19" t="s">
        <v>13</v>
      </c>
      <c r="E31" s="24">
        <v>1.8514</v>
      </c>
      <c r="F31" s="24">
        <v>1.8003</v>
      </c>
      <c r="G31" s="30">
        <f t="shared" si="1"/>
        <v>-0.0510999999999999</v>
      </c>
    </row>
    <row r="32" s="2" customFormat="1" ht="20" customHeight="1" spans="1:7">
      <c r="A32" s="23" t="s">
        <v>72</v>
      </c>
      <c r="B32" s="24" t="s">
        <v>73</v>
      </c>
      <c r="C32" s="24" t="s">
        <v>12</v>
      </c>
      <c r="D32" s="19" t="s">
        <v>13</v>
      </c>
      <c r="E32" s="24">
        <v>1.8514</v>
      </c>
      <c r="F32" s="24">
        <v>1.8003</v>
      </c>
      <c r="G32" s="30">
        <f t="shared" si="1"/>
        <v>-0.0510999999999999</v>
      </c>
    </row>
    <row r="33" s="2" customFormat="1" ht="20" customHeight="1" spans="1:7">
      <c r="A33" s="23" t="s">
        <v>74</v>
      </c>
      <c r="B33" s="24" t="s">
        <v>75</v>
      </c>
      <c r="C33" s="24" t="s">
        <v>12</v>
      </c>
      <c r="D33" s="19">
        <v>3.209</v>
      </c>
      <c r="E33" s="24">
        <v>0</v>
      </c>
      <c r="F33" s="24">
        <v>2.8807</v>
      </c>
      <c r="G33" s="30">
        <f t="shared" si="1"/>
        <v>2.8807</v>
      </c>
    </row>
    <row r="34" s="2" customFormat="1" ht="20" customHeight="1" spans="1:7">
      <c r="A34" s="23" t="s">
        <v>76</v>
      </c>
      <c r="B34" s="24" t="s">
        <v>77</v>
      </c>
      <c r="C34" s="24" t="s">
        <v>18</v>
      </c>
      <c r="D34" s="19">
        <v>3.209</v>
      </c>
      <c r="E34" s="24">
        <v>0</v>
      </c>
      <c r="F34" s="24">
        <v>2.8807</v>
      </c>
      <c r="G34" s="30">
        <f t="shared" si="1"/>
        <v>2.8807</v>
      </c>
    </row>
    <row r="35" s="2" customFormat="1" ht="20" customHeight="1" spans="1:7">
      <c r="A35" s="23" t="s">
        <v>78</v>
      </c>
      <c r="B35" s="24" t="s">
        <v>79</v>
      </c>
      <c r="C35" s="24" t="s">
        <v>12</v>
      </c>
      <c r="D35" s="19" t="s">
        <v>13</v>
      </c>
      <c r="E35" s="24">
        <v>2.1486</v>
      </c>
      <c r="F35" s="24">
        <v>2.0804</v>
      </c>
      <c r="G35" s="30">
        <f t="shared" si="1"/>
        <v>-0.0682</v>
      </c>
    </row>
    <row r="36" s="2" customFormat="1" ht="20" customHeight="1" spans="1:7">
      <c r="A36" s="23" t="s">
        <v>80</v>
      </c>
      <c r="B36" s="24" t="s">
        <v>81</v>
      </c>
      <c r="C36" s="24" t="s">
        <v>12</v>
      </c>
      <c r="D36" s="19" t="s">
        <v>13</v>
      </c>
      <c r="E36" s="24">
        <v>0</v>
      </c>
      <c r="F36" s="24">
        <v>0</v>
      </c>
      <c r="G36" s="30">
        <f t="shared" si="1"/>
        <v>0</v>
      </c>
    </row>
    <row r="37" s="1" customFormat="1" ht="25" customHeight="1" spans="1:7">
      <c r="A37" s="16" t="s">
        <v>82</v>
      </c>
      <c r="B37" s="17" t="s">
        <v>83</v>
      </c>
      <c r="C37" s="18" t="s">
        <v>12</v>
      </c>
      <c r="D37" s="19" t="s">
        <v>13</v>
      </c>
      <c r="E37" s="17">
        <v>30.2616</v>
      </c>
      <c r="F37" s="17">
        <v>29.3627</v>
      </c>
      <c r="G37" s="32">
        <f t="shared" si="1"/>
        <v>-0.898900000000001</v>
      </c>
    </row>
    <row r="38" s="2" customFormat="1" ht="20" customHeight="1" spans="1:7">
      <c r="A38" s="23" t="s">
        <v>84</v>
      </c>
      <c r="B38" s="24" t="s">
        <v>85</v>
      </c>
      <c r="C38" s="24" t="s">
        <v>12</v>
      </c>
      <c r="D38" s="19" t="s">
        <v>13</v>
      </c>
      <c r="E38" s="24">
        <v>30.2616</v>
      </c>
      <c r="F38" s="24">
        <v>29.3627</v>
      </c>
      <c r="G38" s="40">
        <f t="shared" si="1"/>
        <v>-0.898900000000001</v>
      </c>
    </row>
    <row r="39" s="1" customFormat="1" ht="25" customHeight="1" spans="1:7">
      <c r="A39" s="36" t="s">
        <v>86</v>
      </c>
      <c r="B39" s="37" t="s">
        <v>87</v>
      </c>
      <c r="C39" s="38" t="s">
        <v>12</v>
      </c>
      <c r="D39" s="39" t="s">
        <v>13</v>
      </c>
      <c r="E39" s="37">
        <v>635.4928</v>
      </c>
      <c r="F39" s="41">
        <v>616.62</v>
      </c>
      <c r="G39" s="42">
        <f t="shared" si="1"/>
        <v>-18.8728</v>
      </c>
    </row>
  </sheetData>
  <sheetProtection formatCells="0" insertHyperlinks="0" autoFilter="0"/>
  <mergeCells count="7">
    <mergeCell ref="A1:B1"/>
    <mergeCell ref="A2:G2"/>
    <mergeCell ref="A3:A4"/>
    <mergeCell ref="B3:B4"/>
    <mergeCell ref="C3:C4"/>
    <mergeCell ref="D3:D4"/>
    <mergeCell ref="G3:G4"/>
  </mergeCells>
  <printOptions horizontalCentered="1"/>
  <pageMargins left="0.590277777777778" right="0.590277777777778" top="0.786805555555556" bottom="0.786805555555556" header="0.511805555555556" footer="0.511805555555556"/>
  <pageSetup paperSize="9" scale="85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国道G207线遂溪岭北田增至西塘段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WPS_1648177451</cp:lastModifiedBy>
  <dcterms:created xsi:type="dcterms:W3CDTF">2022-09-06T05:09:00Z</dcterms:created>
  <cp:lastPrinted>2024-02-29T23:08:00Z</cp:lastPrinted>
  <dcterms:modified xsi:type="dcterms:W3CDTF">2024-09-08T19:42:00Z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B604B275660043958CB32F27D5A695B4_13</vt:lpwstr>
  </property>
  <property fmtid="{D5CDD505-2E9C-101B-9397-08002B2CF9AE}" pid="3" name="KSOProductBuildVer">
    <vt:lpwstr>2052-0.0.0.0</vt:lpwstr>
  </property>
</Properties>
</file>