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23线连山永和电石厂段恢复重建工程方案设计概算审查表" sheetId="2" r:id="rId1"/>
  </sheets>
  <definedNames>
    <definedName name="_xlnm.Print_Titles" localSheetId="0">国道G323线连山永和电石厂段恢复重建工程方案设计概算审查表!$3:$4</definedName>
  </definedNames>
  <calcPr calcId="144525"/>
</workbook>
</file>

<file path=xl/sharedStrings.xml><?xml version="1.0" encoding="utf-8"?>
<sst xmlns="http://schemas.openxmlformats.org/spreadsheetml/2006/main" count="26" uniqueCount="25">
  <si>
    <t>附件</t>
  </si>
  <si>
    <t>国道G323线连山永和电石厂段灾毁恢复重建工程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</si>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</sst>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yy/m/d"/>
    <numFmt numFmtId="177" formatCode="mm/dd/yy"/>
    <numFmt numFmtId="8" formatCode="&quot;￥&quot;#,##0.00;[Red]&quot;￥&quot;\-#,##0.00"/>
    <numFmt numFmtId="178" formatCode="h:mm:ss\ AM/PM"/>
    <numFmt numFmtId="179" formatCode="[DBNum1][$-804]yyyy&quot;年&quot;m&quot;月&quot;d&quot;日&quot;"/>
    <numFmt numFmtId="180" formatCode="m/d"/>
    <numFmt numFmtId="26" formatCode="\$#,##0.00_);[Red]\(\$#,##0.00\)"/>
    <numFmt numFmtId="181" formatCode="[DBNum1][$-804]m&quot;月&quot;d&quot;日&quot;"/>
    <numFmt numFmtId="182" formatCode="[DBNum1]h&quot;时&quot;mm&quot;分&quot;"/>
    <numFmt numFmtId="41" formatCode="_ * #,##0_ ;_ * \-#,##0_ ;_ 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3" formatCode="\¥#,##0;[Red]\¥\-#,##0"/>
    <numFmt numFmtId="184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85" formatCode="\¥#,##0;\¥\-#,##0"/>
    <numFmt numFmtId="186" formatCode="mmmmm"/>
    <numFmt numFmtId="187" formatCode="mmmmm\-yy"/>
    <numFmt numFmtId="188" formatCode="\¥#,##0.00;\¥\-#,##0.00"/>
    <numFmt numFmtId="189" formatCode="0.00_ "/>
    <numFmt numFmtId="190" formatCode="#\ ??"/>
    <numFmt numFmtId="191" formatCode="#\ ?/?"/>
    <numFmt numFmtId="5" formatCode="&quot;￥&quot;#,##0;&quot;￥&quot;\-#,##0"/>
    <numFmt numFmtId="192" formatCode="[DBNum1][$-804]yyyy&quot;年&quot;m&quot;月&quot;"/>
    <numFmt numFmtId="193" formatCode="mmmm\-yy"/>
    <numFmt numFmtId="24" formatCode="\$#,##0_);[Red]\(\$#,##0\)"/>
    <numFmt numFmtId="194" formatCode="[DBNum1]上午/下午h&quot;时&quot;mm&quot;分&quot;"/>
    <numFmt numFmtId="195" formatCode="#\ ??/??"/>
    <numFmt numFmtId="6" formatCode="&quot;￥&quot;#,##0;[Red]&quot;￥&quot;\-#,##0"/>
    <numFmt numFmtId="196" formatCode="yyyy/m/d\ h:mm\ AM/PM"/>
    <numFmt numFmtId="197" formatCode="[$-804]aaaa"/>
    <numFmt numFmtId="198" formatCode="[$-804]aaa"/>
    <numFmt numFmtId="199" formatCode="dd\-mmm\-yy"/>
    <numFmt numFmtId="200" formatCode="\¥#,##0.00;[Red]\¥\-#,##0.00"/>
    <numFmt numFmtId="25" formatCode="\$#,##0.00_);\(\$#,##0.00\)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8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14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89" fontId="8" fillId="0" borderId="1" xfId="0" applyNumberFormat="1" applyFont="1" applyFill="1" applyBorder="1" applyAlignment="1">
      <alignment horizontal="center" vertical="center"/>
    </xf>
    <xf numFmtId="189" fontId="8" fillId="0" borderId="2" xfId="0" applyNumberFormat="1" applyFont="1" applyFill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9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8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89" fontId="9" fillId="0" borderId="6" xfId="0" applyNumberFormat="1" applyFont="1" applyBorder="1" applyAlignment="1">
      <alignment horizontal="center" vertical="center"/>
    </xf>
    <xf numFmtId="189" fontId="8" fillId="0" borderId="7" xfId="0" applyNumberFormat="1" applyFont="1" applyFill="1" applyBorder="1" applyAlignment="1">
      <alignment horizontal="center" vertical="center" wrapText="1"/>
    </xf>
    <xf numFmtId="189" fontId="8" fillId="0" borderId="8" xfId="0" applyNumberFormat="1" applyFont="1" applyFill="1" applyBorder="1" applyAlignment="1">
      <alignment horizontal="center" vertical="center" wrapText="1"/>
    </xf>
    <xf numFmtId="189" fontId="9" fillId="0" borderId="8" xfId="0" applyNumberFormat="1" applyFont="1" applyBorder="1" applyAlignment="1">
      <alignment horizontal="center" vertical="center"/>
    </xf>
    <xf numFmtId="189" fontId="10" fillId="0" borderId="8" xfId="0" applyNumberFormat="1" applyFont="1" applyBorder="1" applyAlignment="1">
      <alignment horizontal="center" vertical="center"/>
    </xf>
    <xf numFmtId="189" fontId="9" fillId="0" borderId="8" xfId="0" applyNumberFormat="1" applyFont="1" applyFill="1" applyBorder="1" applyAlignment="1">
      <alignment horizontal="center" vertical="center"/>
    </xf>
    <xf numFmtId="189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125" threadCnt="1"/>
    <sheetInfos>
      <sheetInfo cellCmpFml="4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H17" sqref="H17"/>
    </sheetView>
  </sheetViews>
  <sheetFormatPr defaultColWidth="9" defaultRowHeight="14.25" outlineLevelCol="6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50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4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5"/>
    </row>
    <row r="5" s="2" customFormat="1" ht="20" customHeight="1" spans="1:5">
      <c r="A5" s="15"/>
      <c r="B5" s="16" t="s">
        <v>8</v>
      </c>
      <c r="C5" s="17">
        <v>455.4161</v>
      </c>
      <c r="D5" s="17">
        <v>425.7598</v>
      </c>
      <c r="E5" s="26">
        <f>D5-C5</f>
        <v>-29.6563</v>
      </c>
    </row>
    <row r="6" s="3" customFormat="1" ht="20" customHeight="1" spans="1:5">
      <c r="A6" s="18" t="s">
        <v>9</v>
      </c>
      <c r="B6" s="19" t="s">
        <v>10</v>
      </c>
      <c r="C6" s="20">
        <v>1.68</v>
      </c>
      <c r="D6" s="20">
        <v>0.984</v>
      </c>
      <c r="E6" s="27">
        <f>D6-C6</f>
        <v>-0.696</v>
      </c>
    </row>
    <row r="7" s="3" customFormat="1" ht="20" customHeight="1" spans="1:5">
      <c r="A7" s="18" t="s">
        <v>11</v>
      </c>
      <c r="B7" s="19" t="s">
        <v>12</v>
      </c>
      <c r="C7" s="20">
        <v>427.7156</v>
      </c>
      <c r="D7" s="20">
        <v>400.1612</v>
      </c>
      <c r="E7" s="27">
        <f>D7-C7</f>
        <v>-27.5544</v>
      </c>
    </row>
    <row r="8" s="3" customFormat="1" ht="20" customHeight="1" spans="1:7">
      <c r="A8" s="18" t="s">
        <v>13</v>
      </c>
      <c r="B8" s="19" t="s">
        <v>14</v>
      </c>
      <c r="C8" s="20">
        <v>26.0205</v>
      </c>
      <c r="D8" s="20">
        <v>24.6146</v>
      </c>
      <c r="E8" s="27">
        <f t="shared" ref="E8:E16" si="0">D8-C8</f>
        <v>-1.4059</v>
      </c>
      <c r="G8" s="2"/>
    </row>
    <row r="9" s="2" customFormat="1" ht="20" customHeight="1" spans="1:5">
      <c r="A9" s="15"/>
      <c r="B9" s="16" t="s">
        <v>15</v>
      </c>
      <c r="C9" s="17">
        <v>0</v>
      </c>
      <c r="D9" s="17">
        <v>0</v>
      </c>
      <c r="E9" s="28">
        <f t="shared" si="0"/>
        <v>0</v>
      </c>
    </row>
    <row r="10" s="2" customFormat="1" ht="20" customHeight="1" spans="1:5">
      <c r="A10" s="15"/>
      <c r="B10" s="16" t="s">
        <v>16</v>
      </c>
      <c r="C10" s="17">
        <v>59.2662</v>
      </c>
      <c r="D10" s="17">
        <v>49.8218</v>
      </c>
      <c r="E10" s="26">
        <f t="shared" si="0"/>
        <v>-9.44439999999999</v>
      </c>
    </row>
    <row r="11" s="3" customFormat="1" ht="20" customHeight="1" spans="1:5">
      <c r="A11" s="18" t="s">
        <v>17</v>
      </c>
      <c r="B11" s="19" t="s">
        <v>18</v>
      </c>
      <c r="C11" s="20">
        <v>37.6445</v>
      </c>
      <c r="D11" s="20">
        <v>30.1595</v>
      </c>
      <c r="E11" s="27">
        <f t="shared" si="0"/>
        <v>-7.485</v>
      </c>
    </row>
    <row r="12" s="3" customFormat="1" ht="20" customHeight="1" spans="1:5">
      <c r="A12" s="18" t="s">
        <v>19</v>
      </c>
      <c r="B12" s="19" t="s">
        <v>20</v>
      </c>
      <c r="C12" s="20">
        <v>19.8</v>
      </c>
      <c r="D12" s="20">
        <v>17.9593</v>
      </c>
      <c r="E12" s="27">
        <f t="shared" si="0"/>
        <v>-1.8407</v>
      </c>
    </row>
    <row r="13" s="3" customFormat="1" ht="20" customHeight="1" spans="1:5">
      <c r="A13" s="18" t="s">
        <v>21</v>
      </c>
      <c r="B13" s="19" t="s">
        <v>22</v>
      </c>
      <c r="C13" s="20">
        <v>1.8217</v>
      </c>
      <c r="D13" s="20">
        <v>1.703</v>
      </c>
      <c r="E13" s="27">
        <f t="shared" si="0"/>
        <v>-0.1187</v>
      </c>
    </row>
    <row r="14" s="2" customFormat="1" ht="20" customHeight="1" spans="1:5">
      <c r="A14" s="15"/>
      <c r="B14" s="16" t="s">
        <v>23</v>
      </c>
      <c r="C14" s="17">
        <v>25.7341</v>
      </c>
      <c r="D14" s="17">
        <v>0</v>
      </c>
      <c r="E14" s="26">
        <f t="shared" si="0"/>
        <v>-25.7341</v>
      </c>
    </row>
    <row r="15" s="3" customFormat="1" ht="20" customHeight="1" spans="1:5">
      <c r="A15" s="21"/>
      <c r="B15" s="22" t="s">
        <v>24</v>
      </c>
      <c r="C15" s="23">
        <v>540.4164</v>
      </c>
      <c r="D15" s="23">
        <v>475.59</v>
      </c>
      <c r="E15" s="29">
        <f t="shared" si="0"/>
        <v>-64.8264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国道G323线连山永和电石厂段恢复重建工程方案设计概算审查表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2022-09-13T17:42:00Z</dcterms:created>
  <cp:lastPrinted>2023-11-10T16:17:00Z</cp:lastPrinted>
  <dcterms:modified xsi:type="dcterms:W3CDTF">2024-07-31T15:55:00Z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