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715" windowWidth="28080" windowHeight="11580"/>
  </bookViews>
  <sheets>
    <sheet name="省道S246线仁化长江至康溪段安全提升工程方案设计概算审查表" sheetId="1" r:id="rId1"/>
  </sheets>
  <definedNames>
    <definedName name="_xlnm.Print_Area" localSheetId="0">省道S246线仁化长江至康溪段安全提升工程方案设计概算审查表!$A$1:$E$23</definedName>
    <definedName name="_xlnm.Print_Titles" localSheetId="0">省道S246线仁化长江至康溪段安全提升工程方案设计概算审查表!$3:$4</definedName>
  </definedNames>
  <calcPr calcId="145621"/>
  <oleSize ref="A1:V2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<sst xmlns="http://schemas.openxmlformats.org/spreadsheetml/2006/main" count="42" uniqueCount="41">
  <si>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项</t>
  </si>
  <si>
    <t>工程或费用名称</t>
  </si>
  <si>
    <t>方案设计</t>
  </si>
  <si>
    <t>增（＋）减（－）（万元）</t>
  </si>
  <si>
    <t>概算（万元）</t>
  </si>
  <si>
    <t>第一部分 建筑安装工程费</t>
  </si>
  <si>
    <t>102</t>
  </si>
  <si>
    <t>路基工程</t>
  </si>
  <si>
    <t>103</t>
  </si>
  <si>
    <t>路面工程</t>
  </si>
  <si>
    <t>106</t>
  </si>
  <si>
    <t>交叉工程</t>
  </si>
  <si>
    <t>107</t>
  </si>
  <si>
    <t>交通工程及沿线设施</t>
  </si>
  <si>
    <t>108</t>
  </si>
  <si>
    <t>绿化及环境保护工程</t>
  </si>
  <si>
    <t>110</t>
  </si>
  <si>
    <t>专项费用</t>
  </si>
  <si>
    <t>第二部分 土地使用及拆迁补偿费</t>
  </si>
  <si>
    <t>201</t>
  </si>
  <si>
    <t>土地使用费</t>
  </si>
  <si>
    <t>202</t>
  </si>
  <si>
    <t>拆迁补偿费</t>
  </si>
  <si>
    <t>203</t>
  </si>
  <si>
    <t>其他补偿费</t>
  </si>
  <si>
    <t>第三部分 工程建设其他费用</t>
  </si>
  <si>
    <t>301</t>
  </si>
  <si>
    <t>建设项目管理费</t>
  </si>
  <si>
    <t>303</t>
  </si>
  <si>
    <t>建设项目前期工作费</t>
  </si>
  <si>
    <t>304</t>
  </si>
  <si>
    <t>专项评价（估）费</t>
  </si>
  <si>
    <t>305</t>
  </si>
  <si>
    <t>联合试运转费</t>
  </si>
  <si>
    <t>308</t>
  </si>
  <si>
    <t>工程保险费</t>
  </si>
  <si>
    <t>第四部分 预备费</t>
  </si>
  <si>
    <t>公路基本造价</t>
  </si>
  <si>
    <t>省道S246线仁化长江至康溪段安全提升工程方案设计概算审查表</t>
    <phoneticPr fontId="10" type="noConversion"/>
  </si>
  <si>
    <t>附件</t>
    <phoneticPr fontId="10" type="noConversion"/>
  </si>
  <si>
    <t>审查意见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</si>
</sst>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 "/>
    <numFmt numFmtId="177" formatCode="0.00_ "/>
  </numFmts>
  <fonts count="15" x14ac:knownFonts="1">
    <font>
      <sz val="12"/>
      <color rgb="FF000000"/>
      <name val="宋体"/>
      <charset val="134"/>
    </font>
    <font>
      <sz val="12"/>
      <name val="仿宋_GB2312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Arial"/>
      <family val="2"/>
    </font>
    <font>
      <b/>
      <sz val="16"/>
      <color theme="1"/>
      <name val="方正小标宋简体"/>
      <charset val="134"/>
    </font>
    <font>
      <b/>
      <sz val="12"/>
      <name val="宋体"/>
      <family val="3"/>
      <charset val="134"/>
      <scheme val="minor"/>
    </font>
    <font>
      <b/>
      <sz val="11"/>
      <color theme="1"/>
      <name val="仿宋_GB2312"/>
      <charset val="134"/>
    </font>
    <font>
      <sz val="12"/>
      <name val="宋体"/>
      <family val="3"/>
      <charset val="134"/>
      <scheme val="minor"/>
    </font>
    <font>
      <sz val="11"/>
      <color theme="1"/>
      <name val="仿宋_GB2312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2" fillId="2" borderId="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23"/>
  <sheetViews>
    <sheetView tabSelected="1" view="pageBreakPreview" zoomScale="115" zoomScaleNormal="100" zoomScaleSheetLayoutView="115" workbookViewId="0">
      <selection activeCell="A2" sqref="A2:E2"/>
    </sheetView>
  </sheetViews>
  <sheetFormatPr defaultColWidth="10" defaultRowHeight="12.75" customHeight="1" x14ac:dyDescent="0.15"/>
  <cols>
    <col min="1" max="1" width="6.875" style="5" customWidth="1"/>
    <col min="2" max="2" width="35.25" style="6" customWidth="1"/>
    <col min="3" max="5" width="18.625" style="7" customWidth="1"/>
    <col min="6" max="6" width="10" style="8"/>
    <col min="7" max="7" width="16" style="8" customWidth="1"/>
    <col min="8" max="22" width="10" style="8"/>
    <col min="23" max="16384" width="10" style="5"/>
  </cols>
  <sheetData>
    <row r="1" spans="1:22" s="1" customFormat="1" ht="24.95" customHeight="1" x14ac:dyDescent="0.15">
      <c r="A1" s="34" t="s">
        <v>39</v>
      </c>
      <c r="B1" s="15"/>
      <c r="C1" s="15"/>
      <c r="D1" s="15"/>
      <c r="E1" s="1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s="1" customFormat="1" ht="35.1" customHeight="1" thickBot="1" x14ac:dyDescent="0.2">
      <c r="A2" s="35" t="s">
        <v>38</v>
      </c>
      <c r="B2" s="35"/>
      <c r="C2" s="35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s="2" customFormat="1" ht="24.95" customHeight="1" x14ac:dyDescent="0.15">
      <c r="A3" s="28" t="s">
        <v>0</v>
      </c>
      <c r="B3" s="30" t="s">
        <v>1</v>
      </c>
      <c r="C3" s="10" t="s">
        <v>2</v>
      </c>
      <c r="D3" s="16" t="s">
        <v>40</v>
      </c>
      <c r="E3" s="32" t="s">
        <v>3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s="3" customFormat="1" ht="24.95" customHeight="1" x14ac:dyDescent="0.15">
      <c r="A4" s="29"/>
      <c r="B4" s="31"/>
      <c r="C4" s="17" t="s">
        <v>4</v>
      </c>
      <c r="D4" s="17" t="s">
        <v>4</v>
      </c>
      <c r="E4" s="3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s="4" customFormat="1" ht="20.100000000000001" customHeight="1" x14ac:dyDescent="0.15">
      <c r="A5" s="12"/>
      <c r="B5" s="17" t="s">
        <v>5</v>
      </c>
      <c r="C5" s="24">
        <v>1663.9640999999999</v>
      </c>
      <c r="D5" s="24">
        <v>1432.0907999999999</v>
      </c>
      <c r="E5" s="25">
        <f>D5-C5</f>
        <v>-231.87329999999997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s="4" customFormat="1" ht="20.100000000000001" customHeight="1" x14ac:dyDescent="0.15">
      <c r="A6" s="23" t="s">
        <v>6</v>
      </c>
      <c r="B6" s="19" t="s">
        <v>7</v>
      </c>
      <c r="C6" s="19">
        <v>977.20450000000005</v>
      </c>
      <c r="D6" s="19">
        <v>883.66570000000002</v>
      </c>
      <c r="E6" s="21">
        <f t="shared" ref="E6:E15" si="0">D6-C6</f>
        <v>-93.538800000000037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4" customFormat="1" ht="20.100000000000001" customHeight="1" x14ac:dyDescent="0.15">
      <c r="A7" s="23" t="s">
        <v>8</v>
      </c>
      <c r="B7" s="19" t="s">
        <v>9</v>
      </c>
      <c r="C7" s="19">
        <v>198.07490000000001</v>
      </c>
      <c r="D7" s="19">
        <v>155.02529999999999</v>
      </c>
      <c r="E7" s="21">
        <f t="shared" si="0"/>
        <v>-43.049600000000027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s="4" customFormat="1" ht="20.100000000000001" customHeight="1" x14ac:dyDescent="0.15">
      <c r="A8" s="23" t="s">
        <v>10</v>
      </c>
      <c r="B8" s="19" t="s">
        <v>11</v>
      </c>
      <c r="C8" s="19">
        <v>7.8272000000000004</v>
      </c>
      <c r="D8" s="19">
        <v>0.96060000000000001</v>
      </c>
      <c r="E8" s="21">
        <f t="shared" si="0"/>
        <v>-6.8666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s="4" customFormat="1" ht="20.100000000000001" customHeight="1" x14ac:dyDescent="0.15">
      <c r="A9" s="23" t="s">
        <v>12</v>
      </c>
      <c r="B9" s="19" t="s">
        <v>13</v>
      </c>
      <c r="C9" s="19">
        <v>422.9932</v>
      </c>
      <c r="D9" s="19">
        <v>340.79950000000002</v>
      </c>
      <c r="E9" s="21">
        <f t="shared" si="0"/>
        <v>-82.193699999999978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s="4" customFormat="1" ht="20.100000000000001" customHeight="1" x14ac:dyDescent="0.15">
      <c r="A10" s="23" t="s">
        <v>14</v>
      </c>
      <c r="B10" s="19" t="s">
        <v>15</v>
      </c>
      <c r="C10" s="19">
        <v>1.4937</v>
      </c>
      <c r="D10" s="19">
        <v>1.4937</v>
      </c>
      <c r="E10" s="21">
        <f t="shared" si="0"/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s="4" customFormat="1" ht="20.100000000000001" customHeight="1" x14ac:dyDescent="0.15">
      <c r="A11" s="23" t="s">
        <v>16</v>
      </c>
      <c r="B11" s="19" t="s">
        <v>17</v>
      </c>
      <c r="C11" s="19">
        <v>56.370600000000003</v>
      </c>
      <c r="D11" s="19">
        <v>50.146000000000001</v>
      </c>
      <c r="E11" s="21">
        <f t="shared" si="0"/>
        <v>-6.2246000000000024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s="4" customFormat="1" ht="20.100000000000001" customHeight="1" x14ac:dyDescent="0.15">
      <c r="A12" s="23"/>
      <c r="B12" s="17" t="s">
        <v>18</v>
      </c>
      <c r="C12" s="17">
        <v>7.6619999999999999</v>
      </c>
      <c r="D12" s="17">
        <v>7.6619999999999999</v>
      </c>
      <c r="E12" s="22">
        <f t="shared" si="0"/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s="4" customFormat="1" ht="20.100000000000001" customHeight="1" x14ac:dyDescent="0.15">
      <c r="A13" s="23" t="s">
        <v>19</v>
      </c>
      <c r="B13" s="19" t="s">
        <v>20</v>
      </c>
      <c r="C13" s="19">
        <v>3.15</v>
      </c>
      <c r="D13" s="19">
        <v>3.15</v>
      </c>
      <c r="E13" s="21">
        <f t="shared" si="0"/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4" customFormat="1" ht="20.100000000000001" customHeight="1" x14ac:dyDescent="0.15">
      <c r="A14" s="23" t="s">
        <v>21</v>
      </c>
      <c r="B14" s="19" t="s">
        <v>22</v>
      </c>
      <c r="C14" s="19">
        <v>3.6440000000000001</v>
      </c>
      <c r="D14" s="19">
        <v>3.6440000000000001</v>
      </c>
      <c r="E14" s="21">
        <f t="shared" si="0"/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s="4" customFormat="1" ht="20.100000000000001" customHeight="1" x14ac:dyDescent="0.15">
      <c r="A15" s="23" t="s">
        <v>23</v>
      </c>
      <c r="B15" s="19" t="s">
        <v>24</v>
      </c>
      <c r="C15" s="19">
        <v>0.86799999999999999</v>
      </c>
      <c r="D15" s="19">
        <v>0.86799999999999999</v>
      </c>
      <c r="E15" s="21">
        <f t="shared" si="0"/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s="4" customFormat="1" ht="20.100000000000001" customHeight="1" x14ac:dyDescent="0.15">
      <c r="A16" s="23"/>
      <c r="B16" s="17" t="s">
        <v>25</v>
      </c>
      <c r="C16" s="17">
        <v>171.40690000000001</v>
      </c>
      <c r="D16" s="17">
        <v>141.5429</v>
      </c>
      <c r="E16" s="18">
        <f>D16-C16</f>
        <v>-29.864000000000004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s="4" customFormat="1" ht="20.100000000000001" customHeight="1" x14ac:dyDescent="0.15">
      <c r="A17" s="23" t="s">
        <v>26</v>
      </c>
      <c r="B17" s="19" t="s">
        <v>27</v>
      </c>
      <c r="C17" s="19">
        <v>108.8391</v>
      </c>
      <c r="D17" s="19">
        <v>97.279499999999999</v>
      </c>
      <c r="E17" s="21">
        <f t="shared" ref="E17:E21" si="1">D17-C17</f>
        <v>-11.559600000000003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s="4" customFormat="1" ht="20.100000000000001" customHeight="1" x14ac:dyDescent="0.15">
      <c r="A18" s="23" t="s">
        <v>28</v>
      </c>
      <c r="B18" s="19" t="s">
        <v>29</v>
      </c>
      <c r="C18" s="19">
        <v>44.325800000000001</v>
      </c>
      <c r="D18" s="19">
        <v>38.534999999999997</v>
      </c>
      <c r="E18" s="21">
        <f t="shared" si="1"/>
        <v>-5.7908000000000044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s="4" customFormat="1" ht="20.100000000000001" customHeight="1" x14ac:dyDescent="0.15">
      <c r="A19" s="23" t="s">
        <v>30</v>
      </c>
      <c r="B19" s="19" t="s">
        <v>31</v>
      </c>
      <c r="C19" s="19">
        <v>11</v>
      </c>
      <c r="D19" s="19">
        <v>0</v>
      </c>
      <c r="E19" s="21">
        <f t="shared" si="1"/>
        <v>-11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s="4" customFormat="1" ht="20.100000000000001" customHeight="1" x14ac:dyDescent="0.15">
      <c r="A20" s="23" t="s">
        <v>32</v>
      </c>
      <c r="B20" s="19" t="s">
        <v>33</v>
      </c>
      <c r="C20" s="19">
        <v>0.58609999999999995</v>
      </c>
      <c r="D20" s="19">
        <v>0</v>
      </c>
      <c r="E20" s="21">
        <f t="shared" si="1"/>
        <v>-0.58609999999999995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s="4" customFormat="1" ht="20.100000000000001" customHeight="1" x14ac:dyDescent="0.15">
      <c r="A21" s="23" t="s">
        <v>34</v>
      </c>
      <c r="B21" s="19" t="s">
        <v>35</v>
      </c>
      <c r="C21" s="19">
        <v>6.6558999999999999</v>
      </c>
      <c r="D21" s="19">
        <v>5.7283999999999997</v>
      </c>
      <c r="E21" s="21">
        <f t="shared" si="1"/>
        <v>-0.92750000000000021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s="4" customFormat="1" ht="20.100000000000001" customHeight="1" x14ac:dyDescent="0.15">
      <c r="A22" s="23"/>
      <c r="B22" s="17" t="s">
        <v>36</v>
      </c>
      <c r="C22" s="17">
        <v>92.151700000000005</v>
      </c>
      <c r="D22" s="17">
        <v>79.064800000000005</v>
      </c>
      <c r="E22" s="18">
        <f>D22-C22</f>
        <v>-13.0869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20.100000000000001" customHeight="1" thickBot="1" x14ac:dyDescent="0.2">
      <c r="A23" s="14"/>
      <c r="B23" s="20" t="s">
        <v>37</v>
      </c>
      <c r="C23" s="26">
        <v>1935.1847</v>
      </c>
      <c r="D23" s="26">
        <v>1660.3605</v>
      </c>
      <c r="E23" s="27">
        <f>D23-C23</f>
        <v>-274.82420000000002</v>
      </c>
    </row>
  </sheetData>
  <mergeCells count="4">
    <mergeCell ref="A2:E2"/>
    <mergeCell ref="A3:A4"/>
    <mergeCell ref="B3:B4"/>
    <mergeCell ref="E3:E4"/>
  </mergeCells>
  <phoneticPr fontId="10" type="noConversion"/>
  <printOptions horizontalCentered="1"/>
  <pageMargins left="0.47244094488188981" right="0.47244094488188981" top="0.59055118110236227" bottom="0.59055118110236227" header="0" footer="0.31496062992125984"/>
  <pageSetup paperSize="9" scale="8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省道S246线仁化长江至康溪段安全提升工程方案设计概算审查表</vt:lpstr>
      <vt:lpstr>省道S246线仁化长江至康溪段安全提升工程方案设计概算审查表!Print_Area</vt:lpstr>
      <vt:lpstr>省道S246线仁化长江至康溪段安全提升工程方案设计概算审查表!Print_Titles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谢胡敏</cp:lastModifiedBy>
  <cp:lastPrinted>2024-03-18T02:40:47Z</cp:lastPrinted>
  <dcterms:created xsi:type="dcterms:W3CDTF">2022-08-30T06:46:00Z</dcterms:created>
  <dcterms:modified xsi:type="dcterms:W3CDTF">2024-03-18T02:40:48Z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2A78ABD9FEBB4687999851E2AD31693D_13</vt:lpwstr>
  </property>
  <property fmtid="{D5CDD505-2E9C-101B-9397-08002B2CF9AE}" pid="3" name="KSOProductBuildVer">
    <vt:lpwstr>2052-12.1.0.16250</vt:lpwstr>
  </property>
</Properties>
</file>