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2715" windowWidth="28080" windowHeight="11580"/>
  </bookViews>
  <sheets>
    <sheet name="国道G358线平远湍溪至差干段灾害防治工程方案设计概算审查" sheetId="1" r:id="rId1"/>
  </sheets>
  <definedNames>
    <definedName name="_xlnm.Print_Area" localSheetId="0">国道G358线平远湍溪至差干段灾害防治工程方案设计概算审查!$A$1:$E$15</definedName>
    <definedName name="_xlnm.Print_Titles" localSheetId="0">国道G358线平远湍溪至差干段灾害防治工程方案设计概算审查!$3:$4</definedName>
  </definedNames>
  <calcPr calcId="145621"/>
  <oleSize ref="A1:BH16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<sst xmlns="http://schemas.openxmlformats.org/spreadsheetml/2006/main" count="28" uniqueCount="25">
  <si>
    <t>附件</t>
  </si>
  <si>
    <t>国道G358线平远湍溪至差干段灾害防治工程
方案设计概算审查表</t>
  </si>
  <si>
    <t>项</t>
  </si>
  <si>
    <t>工程或费用名称</t>
  </si>
  <si>
    <t>方案设计</t>
  </si>
  <si>
    <t>审查意见</t>
  </si>
  <si>
    <t>增（+）减（-）金额（万元）</t>
  </si>
  <si>
    <t>概算（万元）</t>
  </si>
  <si>
    <t>第一部分 建筑安装工程费</t>
  </si>
  <si>
    <t>一</t>
  </si>
  <si>
    <t>临时工程</t>
  </si>
  <si>
    <t>二</t>
  </si>
  <si>
    <t>路基工程</t>
  </si>
  <si>
    <t>十</t>
  </si>
  <si>
    <t>专项费用</t>
  </si>
  <si>
    <t>第二部分 土地使用及拆迁补偿费</t>
  </si>
  <si>
    <t>第三部分 工程建设其他费用</t>
  </si>
  <si>
    <t>建设项目管理费</t>
  </si>
  <si>
    <t>建设项目前期工作费</t>
  </si>
  <si>
    <t>七</t>
  </si>
  <si>
    <t>工程保通管理费</t>
  </si>
  <si>
    <t>八</t>
  </si>
  <si>
    <t>工程保险费</t>
  </si>
  <si>
    <t>第四部分 预备费</t>
  </si>
  <si>
    <t>公路基本造价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</si>
</sst>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6" x14ac:knownFonts="1">
    <font>
      <sz val="12"/>
      <color rgb="FF000000"/>
      <name val="宋体"/>
      <charset val="134"/>
    </font>
    <font>
      <b/>
      <sz val="10"/>
      <color rgb="FF000000"/>
      <name val="Arial"/>
      <family val="2"/>
    </font>
    <font>
      <sz val="12"/>
      <name val="仿宋_GB2312"/>
      <family val="3"/>
      <charset val="134"/>
    </font>
    <font>
      <b/>
      <sz val="10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rgb="FF000000"/>
      <name val="Arial"/>
      <family val="2"/>
    </font>
    <font>
      <sz val="14"/>
      <color rgb="FF000000"/>
      <name val="黑体"/>
      <family val="3"/>
      <charset val="134"/>
    </font>
    <font>
      <b/>
      <sz val="16"/>
      <color theme="1"/>
      <name val="方正小标宋简体"/>
      <family val="4"/>
      <charset val="134"/>
    </font>
    <font>
      <b/>
      <sz val="10"/>
      <name val="仿宋_GB2312"/>
      <family val="3"/>
      <charset val="134"/>
    </font>
    <font>
      <b/>
      <sz val="10"/>
      <color theme="1"/>
      <name val="仿宋_GB2312"/>
      <family val="3"/>
      <charset val="134"/>
    </font>
    <font>
      <sz val="10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4"/>
      <name val="黑体"/>
      <family val="3"/>
      <charset val="134"/>
    </font>
    <font>
      <sz val="20"/>
      <color theme="1"/>
      <name val="方正小标宋简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2" fillId="0" borderId="0" xfId="0" applyFont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3" fillId="2" borderId="2" xfId="0" applyFont="1" applyFill="1" applyBorder="1" applyAlignment="1">
      <alignment vertical="top"/>
    </xf>
    <xf numFmtId="0" fontId="4" fillId="2" borderId="2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top"/>
    </xf>
    <xf numFmtId="0" fontId="5" fillId="3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top"/>
    </xf>
    <xf numFmtId="0" fontId="1" fillId="3" borderId="0" xfId="0" applyFont="1" applyFill="1" applyBorder="1" applyAlignment="1">
      <alignment vertical="top"/>
    </xf>
    <xf numFmtId="0" fontId="7" fillId="3" borderId="0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0" fillId="3" borderId="0" xfId="0" applyFill="1" applyBorder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9" fillId="0" borderId="6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vertical="top"/>
    </xf>
    <xf numFmtId="176" fontId="3" fillId="3" borderId="0" xfId="0" applyNumberFormat="1" applyFont="1" applyFill="1" applyBorder="1" applyAlignment="1">
      <alignment vertical="top"/>
    </xf>
    <xf numFmtId="0" fontId="10" fillId="0" borderId="5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176" fontId="11" fillId="0" borderId="6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top"/>
    </xf>
    <xf numFmtId="176" fontId="4" fillId="3" borderId="0" xfId="0" applyNumberFormat="1" applyFont="1" applyFill="1" applyBorder="1" applyAlignment="1">
      <alignment vertical="top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176" fontId="9" fillId="0" borderId="8" xfId="0" applyNumberFormat="1" applyFont="1" applyFill="1" applyBorder="1" applyAlignment="1">
      <alignment horizontal="center" vertical="center" wrapText="1"/>
    </xf>
    <xf numFmtId="176" fontId="9" fillId="0" borderId="9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0" fillId="0" borderId="10" xfId="0" applyFill="1" applyBorder="1">
      <alignment vertical="center"/>
    </xf>
    <xf numFmtId="0" fontId="0" fillId="0" borderId="11" xfId="0" applyFill="1" applyBorder="1">
      <alignment vertical="center"/>
    </xf>
    <xf numFmtId="0" fontId="3" fillId="2" borderId="11" xfId="0" applyFont="1" applyFill="1" applyBorder="1" applyAlignment="1">
      <alignment vertical="top"/>
    </xf>
    <xf numFmtId="0" fontId="4" fillId="2" borderId="11" xfId="0" applyFont="1" applyFill="1" applyBorder="1" applyAlignment="1">
      <alignment vertical="top"/>
    </xf>
    <xf numFmtId="0" fontId="8" fillId="3" borderId="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left" vertical="center" wrapText="1"/>
    </xf>
    <xf numFmtId="0" fontId="15" fillId="3" borderId="0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H16"/>
  <sheetViews>
    <sheetView tabSelected="1" zoomScale="115" zoomScaleNormal="115" zoomScaleSheetLayoutView="115" workbookViewId="0">
      <selection activeCell="B20" sqref="B20"/>
    </sheetView>
  </sheetViews>
  <sheetFormatPr defaultColWidth="10" defaultRowHeight="12.75" customHeight="1" x14ac:dyDescent="0.15"/>
  <cols>
    <col min="1" max="1" width="12.625" style="7" customWidth="1"/>
    <col min="2" max="2" width="30.625" style="8" customWidth="1"/>
    <col min="3" max="4" width="12.75" style="9" customWidth="1"/>
    <col min="5" max="5" width="13.75" style="9" customWidth="1"/>
    <col min="6" max="6" width="10" style="10" customWidth="1"/>
    <col min="7" max="59" width="10" style="10"/>
    <col min="60" max="16384" width="10" style="7"/>
  </cols>
  <sheetData>
    <row r="1" spans="1:60" s="1" customFormat="1" ht="24.95" customHeight="1" x14ac:dyDescent="0.15">
      <c r="A1" s="45" t="s">
        <v>0</v>
      </c>
      <c r="B1" s="11"/>
      <c r="C1" s="12"/>
      <c r="D1" s="12"/>
      <c r="E1" s="12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</row>
    <row r="2" spans="1:60" s="2" customFormat="1" ht="54.95" customHeight="1" x14ac:dyDescent="0.15">
      <c r="A2" s="46" t="s">
        <v>1</v>
      </c>
      <c r="B2" s="46"/>
      <c r="C2" s="46"/>
      <c r="D2" s="46"/>
      <c r="E2" s="46"/>
      <c r="F2" s="14"/>
      <c r="G2" s="14"/>
      <c r="H2" s="14"/>
      <c r="I2" s="1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</row>
    <row r="3" spans="1:60" s="3" customFormat="1" ht="24.95" customHeight="1" x14ac:dyDescent="0.15">
      <c r="A3" s="39" t="s">
        <v>2</v>
      </c>
      <c r="B3" s="41" t="s">
        <v>3</v>
      </c>
      <c r="C3" s="15" t="s">
        <v>4</v>
      </c>
      <c r="D3" s="15" t="s">
        <v>5</v>
      </c>
      <c r="E3" s="43" t="s">
        <v>6</v>
      </c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35"/>
    </row>
    <row r="4" spans="1:60" s="4" customFormat="1" ht="24.95" customHeight="1" x14ac:dyDescent="0.15">
      <c r="A4" s="40"/>
      <c r="B4" s="42"/>
      <c r="C4" s="17" t="s">
        <v>7</v>
      </c>
      <c r="D4" s="17" t="s">
        <v>7</v>
      </c>
      <c r="E4" s="44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36"/>
    </row>
    <row r="5" spans="1:60" s="5" customFormat="1" ht="20.100000000000001" customHeight="1" x14ac:dyDescent="0.15">
      <c r="A5" s="18"/>
      <c r="B5" s="19" t="s">
        <v>8</v>
      </c>
      <c r="C5" s="20">
        <v>3289.7844</v>
      </c>
      <c r="D5" s="20">
        <v>3061.2215999999999</v>
      </c>
      <c r="E5" s="21">
        <f t="shared" ref="E5:E16" si="0">D5-C5</f>
        <v>-228.56280000000015</v>
      </c>
      <c r="F5" s="22"/>
      <c r="G5" s="23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37"/>
    </row>
    <row r="6" spans="1:60" s="6" customFormat="1" ht="20.100000000000001" customHeight="1" x14ac:dyDescent="0.15">
      <c r="A6" s="24" t="s">
        <v>9</v>
      </c>
      <c r="B6" s="25" t="s">
        <v>10</v>
      </c>
      <c r="C6" s="26">
        <v>84.027100000000004</v>
      </c>
      <c r="D6" s="26">
        <v>80.266199999999998</v>
      </c>
      <c r="E6" s="27">
        <f t="shared" si="0"/>
        <v>-3.7609000000000066</v>
      </c>
      <c r="F6" s="28"/>
      <c r="G6" s="29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38"/>
    </row>
    <row r="7" spans="1:60" s="6" customFormat="1" ht="20.100000000000001" customHeight="1" x14ac:dyDescent="0.15">
      <c r="A7" s="24" t="s">
        <v>11</v>
      </c>
      <c r="B7" s="25" t="s">
        <v>12</v>
      </c>
      <c r="C7" s="26">
        <v>3058.357</v>
      </c>
      <c r="D7" s="26">
        <v>2842.2390999999998</v>
      </c>
      <c r="E7" s="27">
        <f t="shared" si="0"/>
        <v>-216.11790000000019</v>
      </c>
      <c r="F7" s="28"/>
      <c r="G7" s="29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38"/>
    </row>
    <row r="8" spans="1:60" s="6" customFormat="1" ht="20.100000000000001" customHeight="1" x14ac:dyDescent="0.15">
      <c r="A8" s="24" t="s">
        <v>13</v>
      </c>
      <c r="B8" s="25" t="s">
        <v>14</v>
      </c>
      <c r="C8" s="26">
        <v>147.40029999999999</v>
      </c>
      <c r="D8" s="26">
        <v>138.71629999999999</v>
      </c>
      <c r="E8" s="27">
        <f t="shared" si="0"/>
        <v>-8.6839999999999975</v>
      </c>
      <c r="F8" s="28"/>
      <c r="G8" s="29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38"/>
    </row>
    <row r="9" spans="1:60" s="5" customFormat="1" ht="20.100000000000001" customHeight="1" x14ac:dyDescent="0.15">
      <c r="A9" s="18"/>
      <c r="B9" s="19" t="s">
        <v>15</v>
      </c>
      <c r="C9" s="20">
        <v>4</v>
      </c>
      <c r="D9" s="20">
        <v>2</v>
      </c>
      <c r="E9" s="21">
        <f t="shared" si="0"/>
        <v>-2</v>
      </c>
      <c r="F9" s="22"/>
      <c r="G9" s="23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37"/>
    </row>
    <row r="10" spans="1:60" s="5" customFormat="1" ht="20.100000000000001" customHeight="1" x14ac:dyDescent="0.15">
      <c r="A10" s="18"/>
      <c r="B10" s="19" t="s">
        <v>16</v>
      </c>
      <c r="C10" s="20">
        <v>342.97399999999999</v>
      </c>
      <c r="D10" s="20">
        <v>290.11529999999999</v>
      </c>
      <c r="E10" s="21">
        <f t="shared" si="0"/>
        <v>-52.858699999999999</v>
      </c>
      <c r="F10" s="22"/>
      <c r="G10" s="23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37"/>
    </row>
    <row r="11" spans="1:60" s="6" customFormat="1" ht="20.100000000000001" customHeight="1" x14ac:dyDescent="0.15">
      <c r="A11" s="24" t="s">
        <v>9</v>
      </c>
      <c r="B11" s="25" t="s">
        <v>17</v>
      </c>
      <c r="C11" s="26">
        <v>203.21619999999999</v>
      </c>
      <c r="D11" s="26">
        <v>179.36320000000001</v>
      </c>
      <c r="E11" s="27">
        <f t="shared" si="0"/>
        <v>-23.85299999999998</v>
      </c>
      <c r="F11" s="28"/>
      <c r="G11" s="29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38"/>
    </row>
    <row r="12" spans="1:60" s="6" customFormat="1" ht="20.100000000000001" customHeight="1" x14ac:dyDescent="0.15">
      <c r="A12" s="24" t="s">
        <v>11</v>
      </c>
      <c r="B12" s="25" t="s">
        <v>18</v>
      </c>
      <c r="C12" s="26">
        <v>81.012799999999999</v>
      </c>
      <c r="D12" s="26">
        <v>75.714200000000005</v>
      </c>
      <c r="E12" s="27">
        <f t="shared" si="0"/>
        <v>-5.2985999999999933</v>
      </c>
      <c r="F12" s="28"/>
      <c r="G12" s="29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38"/>
    </row>
    <row r="13" spans="1:60" s="6" customFormat="1" ht="20.100000000000001" customHeight="1" x14ac:dyDescent="0.15">
      <c r="A13" s="24" t="s">
        <v>19</v>
      </c>
      <c r="B13" s="25" t="s">
        <v>20</v>
      </c>
      <c r="C13" s="26">
        <v>45.585900000000002</v>
      </c>
      <c r="D13" s="26">
        <v>22.792999999999999</v>
      </c>
      <c r="E13" s="27">
        <f t="shared" si="0"/>
        <v>-22.792900000000003</v>
      </c>
      <c r="F13" s="28"/>
      <c r="G13" s="29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38"/>
    </row>
    <row r="14" spans="1:60" s="6" customFormat="1" ht="20.100000000000001" customHeight="1" x14ac:dyDescent="0.15">
      <c r="A14" s="24" t="s">
        <v>21</v>
      </c>
      <c r="B14" s="25" t="s">
        <v>22</v>
      </c>
      <c r="C14" s="26">
        <v>13.1591</v>
      </c>
      <c r="D14" s="26">
        <v>12.244899999999999</v>
      </c>
      <c r="E14" s="27">
        <f t="shared" si="0"/>
        <v>-0.91420000000000101</v>
      </c>
      <c r="F14" s="28"/>
      <c r="G14" s="29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38"/>
    </row>
    <row r="15" spans="1:60" s="5" customFormat="1" ht="20.100000000000001" customHeight="1" x14ac:dyDescent="0.15">
      <c r="A15" s="18"/>
      <c r="B15" s="19" t="s">
        <v>23</v>
      </c>
      <c r="C15" s="20">
        <v>181.83789999999999</v>
      </c>
      <c r="D15" s="20">
        <v>0</v>
      </c>
      <c r="E15" s="21">
        <f t="shared" si="0"/>
        <v>-181.83789999999999</v>
      </c>
      <c r="F15" s="22"/>
      <c r="G15" s="23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37"/>
    </row>
    <row r="16" spans="1:60" s="1" customFormat="1" ht="20.100000000000001" customHeight="1" x14ac:dyDescent="0.15">
      <c r="A16" s="30"/>
      <c r="B16" s="31" t="s">
        <v>24</v>
      </c>
      <c r="C16" s="32">
        <v>3818.5963000000002</v>
      </c>
      <c r="D16" s="32">
        <v>3353.3368999999998</v>
      </c>
      <c r="E16" s="33">
        <f t="shared" si="0"/>
        <v>-465.25940000000037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</row>
  </sheetData>
  <mergeCells count="4">
    <mergeCell ref="A2:E2"/>
    <mergeCell ref="A3:A4"/>
    <mergeCell ref="B3:B4"/>
    <mergeCell ref="E3:E4"/>
  </mergeCells>
  <phoneticPr fontId="13" type="noConversion"/>
  <printOptions horizontalCentered="1"/>
  <pageMargins left="0.59055118110236227" right="0.59055118110236227" top="0.59055118110236227" bottom="0.59055118110236227" header="0.19685039370078741" footer="0.19685039370078741"/>
  <pageSetup paperSize="9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国道G358线平远湍溪至差干段灾害防治工程方案设计概算审查</vt:lpstr>
      <vt:lpstr>国道G358线平远湍溪至差干段灾害防治工程方案设计概算审查!Print_Area</vt:lpstr>
      <vt:lpstr>国道G358线平远湍溪至差干段灾害防治工程方案设计概算审查!Print_Titles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谢胡敏</cp:lastModifiedBy>
  <cp:lastPrinted>2023-12-27T07:48:20Z</cp:lastPrinted>
  <dcterms:created xsi:type="dcterms:W3CDTF">2022-08-30T06:46:00Z</dcterms:created>
  <dcterms:modified xsi:type="dcterms:W3CDTF">2023-12-27T07:48:21Z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1B78C85C76D04B7185CC2125C28AA1EB</vt:lpwstr>
  </property>
  <property fmtid="{D5CDD505-2E9C-101B-9397-08002B2CF9AE}" pid="3" name="KSOProductBuildVer">
    <vt:lpwstr>2052-12.1.0.15990</vt:lpwstr>
  </property>
</Properties>
</file>