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事业专项" sheetId="1" r:id="rId1"/>
    <sheet name="电子抓拍" sheetId="2" r:id="rId2"/>
    <sheet name="统计经费" sheetId="3" r:id="rId3"/>
  </sheets>
  <definedNames>
    <definedName name="_xlnm.Print_Area" localSheetId="1">电子抓拍!$A$1:$J$38</definedName>
    <definedName name="_xlnm.Print_Titles" localSheetId="1">电子抓拍!$3:$3</definedName>
  </definedNames>
  <calcPr calcId="144525"/>
</workbook>
</file>

<file path=xl/sharedStrings.xml><?xml version="1.0" encoding="utf-8"?>
<sst xmlns="http://schemas.openxmlformats.org/spreadsheetml/2006/main" count="225" uniqueCount="148">
  <si>
    <t>附件9</t>
  </si>
  <si>
    <t>2023年省级交通事业发展保障支出“二上”分配计划表</t>
  </si>
  <si>
    <t xml:space="preserve">            单位：万元</t>
  </si>
  <si>
    <t>序号</t>
  </si>
  <si>
    <t>项目</t>
  </si>
  <si>
    <t>2023年二上</t>
  </si>
  <si>
    <t>备注</t>
  </si>
  <si>
    <t>合计</t>
  </si>
  <si>
    <t xml:space="preserve"> </t>
  </si>
  <si>
    <t>超限车辆电子抓拍监控设施建设补助</t>
  </si>
  <si>
    <t>转移支付各地市</t>
  </si>
  <si>
    <t>交通运输统计专项经费</t>
  </si>
  <si>
    <t>其中300万元转移支付各地市，600万元省本级部门预算。</t>
  </si>
  <si>
    <t>“互联网+综合运输服务”行动专项</t>
  </si>
  <si>
    <t>国家区域性公路交通应急装备物资（广东）储备中心</t>
  </si>
  <si>
    <t>国省干线公路交通情况调查系统工程</t>
  </si>
  <si>
    <t>国家区域性公路交通应急装备物资（广东）储备中心应急装备物资购置</t>
  </si>
  <si>
    <t>附件9-1</t>
  </si>
  <si>
    <t>2023年拟补助超限车辆电子抓拍监控设施点信息</t>
  </si>
  <si>
    <t>地市</t>
  </si>
  <si>
    <t>区县</t>
  </si>
  <si>
    <t>资金下达</t>
  </si>
  <si>
    <t>布局规划点名称</t>
  </si>
  <si>
    <t>线路编号</t>
  </si>
  <si>
    <t>里程桩号</t>
  </si>
  <si>
    <t>方向</t>
  </si>
  <si>
    <t>车道数</t>
  </si>
  <si>
    <t>金额（万元）</t>
  </si>
  <si>
    <t>汕头市</t>
  </si>
  <si>
    <t>澄海区</t>
  </si>
  <si>
    <t>汕头市(不含南澳县)</t>
  </si>
  <si>
    <t>莲华铁铺交界路段监测点</t>
  </si>
  <si>
    <t>G539</t>
  </si>
  <si>
    <t>K44+765M</t>
  </si>
  <si>
    <t>单向</t>
  </si>
  <si>
    <t>汕头小计</t>
  </si>
  <si>
    <t>茂名市</t>
  </si>
  <si>
    <t>化州市</t>
  </si>
  <si>
    <t>宝圩监测点</t>
  </si>
  <si>
    <t>G359</t>
  </si>
  <si>
    <t>K408+500M</t>
  </si>
  <si>
    <t>双向</t>
  </si>
  <si>
    <t>信宜市</t>
  </si>
  <si>
    <t>茂名市(不含高州市、化州市)</t>
  </si>
  <si>
    <t>镇隆监测点</t>
  </si>
  <si>
    <t>G207</t>
  </si>
  <si>
    <t>K3915+700M</t>
  </si>
  <si>
    <t>茂南区</t>
  </si>
  <si>
    <t>羊角监测点</t>
  </si>
  <si>
    <t>S281</t>
  </si>
  <si>
    <t>K127+300M</t>
  </si>
  <si>
    <t>茂化快线监测点</t>
  </si>
  <si>
    <t>G325</t>
  </si>
  <si>
    <t>K433+0M</t>
  </si>
  <si>
    <t>电白区</t>
  </si>
  <si>
    <t>霞洞监测点</t>
  </si>
  <si>
    <t>K12+500M</t>
  </si>
  <si>
    <t>岭门监测点</t>
  </si>
  <si>
    <t>G228</t>
  </si>
  <si>
    <t>K6360+850m</t>
  </si>
  <si>
    <t>小良监测点</t>
  </si>
  <si>
    <t>K6423+900m</t>
  </si>
  <si>
    <t>茂名小计</t>
  </si>
  <si>
    <t>江门市</t>
  </si>
  <si>
    <t>开平市</t>
  </si>
  <si>
    <t>水口镇新风监测点</t>
  </si>
  <si>
    <t>S273</t>
  </si>
  <si>
    <t>K100+770M</t>
  </si>
  <si>
    <t>金山大桥监测点</t>
  </si>
  <si>
    <t>S385</t>
  </si>
  <si>
    <t>K4+350/300M</t>
  </si>
  <si>
    <t>大沙镇楼迳监测点</t>
  </si>
  <si>
    <t>S297</t>
  </si>
  <si>
    <t>K113+700M</t>
  </si>
  <si>
    <t>江门小计</t>
  </si>
  <si>
    <t>梅州市</t>
  </si>
  <si>
    <t>平远县</t>
  </si>
  <si>
    <t>梅州市(不含兴宁市、大埔、丰顺、五华县)</t>
  </si>
  <si>
    <t>平远热柘监测点</t>
  </si>
  <si>
    <t>S225</t>
  </si>
  <si>
    <t>K43+450M</t>
  </si>
  <si>
    <t>兴宁市</t>
  </si>
  <si>
    <t>罗浮镇监测点</t>
  </si>
  <si>
    <t>S226</t>
  </si>
  <si>
    <t>K10+50M</t>
  </si>
  <si>
    <t>蕉岭县</t>
  </si>
  <si>
    <t>新铺镇同福监测点</t>
  </si>
  <si>
    <t>S332</t>
  </si>
  <si>
    <t>K2518+100M</t>
  </si>
  <si>
    <t>梅州小计</t>
  </si>
  <si>
    <t>潮州市</t>
  </si>
  <si>
    <t>潮安区</t>
  </si>
  <si>
    <t>潮州市(不含饶平县)</t>
  </si>
  <si>
    <t>福州-巴马线监测点</t>
  </si>
  <si>
    <t>G355</t>
  </si>
  <si>
    <t>K538+114M</t>
  </si>
  <si>
    <t>湘桥区</t>
  </si>
  <si>
    <t xml:space="preserve">官塘监测点  </t>
  </si>
  <si>
    <t>S231</t>
  </si>
  <si>
    <t>K50+751M</t>
  </si>
  <si>
    <t>潮州大桥东监测点</t>
  </si>
  <si>
    <t>K26+762M</t>
  </si>
  <si>
    <t>东大道跨北溪大桥东引道监测点</t>
  </si>
  <si>
    <t>K35+015M</t>
  </si>
  <si>
    <t>饶平县</t>
  </si>
  <si>
    <t>浮滨镇溪楼监测点</t>
  </si>
  <si>
    <t>S232</t>
  </si>
  <si>
    <t>K19+200M</t>
  </si>
  <si>
    <t>黄冈镇东溪大桥监测点（东）</t>
  </si>
  <si>
    <t>K5407+525M</t>
  </si>
  <si>
    <t>黄冈镇东溪大桥监测点（西）</t>
  </si>
  <si>
    <t>K5408+830M</t>
  </si>
  <si>
    <t>黄冈镇黄冈大桥监测点</t>
  </si>
  <si>
    <t>S502</t>
  </si>
  <si>
    <t>K25+500M</t>
  </si>
  <si>
    <t>潮州港进港公路监测点</t>
  </si>
  <si>
    <t>K3+200</t>
  </si>
  <si>
    <t>潮州小计</t>
  </si>
  <si>
    <t>肇庆市</t>
  </si>
  <si>
    <t>封开县</t>
  </si>
  <si>
    <t>封开县长岗镇谷圩村监测点</t>
  </si>
  <si>
    <t>S266</t>
  </si>
  <si>
    <t>K159+250M</t>
  </si>
  <si>
    <t>高要区</t>
  </si>
  <si>
    <t>肇庆市(不含德庆、封开、怀集、广宁县)</t>
  </si>
  <si>
    <t>高要区禄步路段监测点</t>
  </si>
  <si>
    <t>S264</t>
  </si>
  <si>
    <t>K42+300M</t>
  </si>
  <si>
    <t>高要区世纪大道路段监测点</t>
  </si>
  <si>
    <t>S272</t>
  </si>
  <si>
    <t>K10+200M</t>
  </si>
  <si>
    <t>高要区肇庆大桥高要往端州方向监测点</t>
  </si>
  <si>
    <t>K7+535M</t>
  </si>
  <si>
    <t>高要区西江大桥高要往端州方向监测点</t>
  </si>
  <si>
    <t>K6+050M</t>
  </si>
  <si>
    <t>肇庆小计</t>
  </si>
  <si>
    <t>附件9-2</t>
  </si>
  <si>
    <t>2023年交通运输补助地方统计经费奖补分配方案</t>
  </si>
  <si>
    <t>（单位：万元）</t>
  </si>
  <si>
    <t>合  计</t>
  </si>
  <si>
    <t>东莞市</t>
  </si>
  <si>
    <t>广州市</t>
  </si>
  <si>
    <t>佛山市</t>
  </si>
  <si>
    <t>中山市</t>
  </si>
  <si>
    <t>清远市</t>
  </si>
  <si>
    <t>韶关市</t>
  </si>
  <si>
    <t>惠州市</t>
  </si>
  <si>
    <t>珠海市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</si>
</sst>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* #,##0.00_ ;_ * \-#,##0.00_ ;_ * &quot;-&quot;_ ;_ @_ "/>
  </numFmts>
  <fonts count="3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  <scheme val="maj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 style="medium">
        <color auto="true"/>
      </bottom>
      <diagonal/>
    </border>
    <border>
      <left/>
      <right style="medium">
        <color auto="true"/>
      </right>
      <top/>
      <bottom style="medium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25" fillId="0" borderId="0"/>
    <xf numFmtId="0" fontId="15" fillId="15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4" fillId="0" borderId="0"/>
    <xf numFmtId="0" fontId="15" fillId="22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5" fillId="13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27" borderId="17" applyNumberFormat="false" applyAlignment="false" applyProtection="false">
      <alignment vertical="center"/>
    </xf>
    <xf numFmtId="0" fontId="30" fillId="0" borderId="15" applyNumberFormat="false" applyFill="false" applyAlignment="false" applyProtection="false">
      <alignment vertical="center"/>
    </xf>
    <xf numFmtId="0" fontId="31" fillId="28" borderId="18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3" fillId="30" borderId="20" applyNumberFormat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1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4" fillId="30" borderId="18" applyNumberFormat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0" fillId="11" borderId="16" applyNumberFormat="false" applyFont="false" applyAlignment="false" applyProtection="false">
      <alignment vertical="center"/>
    </xf>
    <xf numFmtId="0" fontId="2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0" fillId="0" borderId="0"/>
    <xf numFmtId="0" fontId="20" fillId="8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right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4" fillId="0" borderId="0" xfId="0" applyFont="true" applyFill="true" applyAlignment="true">
      <alignment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>
      <alignment horizontal="center" vertical="center" wrapText="true"/>
    </xf>
    <xf numFmtId="0" fontId="6" fillId="0" borderId="8" xfId="0" applyFont="true" applyFill="true" applyBorder="true" applyAlignment="true">
      <alignment horizontal="center" vertical="center" wrapText="true"/>
    </xf>
    <xf numFmtId="0" fontId="6" fillId="0" borderId="9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horizontal="center" vertical="center" wrapText="true"/>
    </xf>
    <xf numFmtId="0" fontId="7" fillId="0" borderId="10" xfId="0" applyFont="true" applyFill="true" applyBorder="true" applyAlignment="true">
      <alignment horizontal="center" vertical="center" wrapText="true"/>
    </xf>
    <xf numFmtId="0" fontId="7" fillId="0" borderId="11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5" fillId="0" borderId="12" xfId="0" applyFont="true" applyFill="true" applyBorder="true" applyAlignment="true">
      <alignment horizontal="center" vertical="center" wrapText="true"/>
    </xf>
    <xf numFmtId="0" fontId="9" fillId="0" borderId="0" xfId="40" applyFont="true"/>
    <xf numFmtId="0" fontId="10" fillId="0" borderId="0" xfId="40" applyFont="true"/>
    <xf numFmtId="0" fontId="0" fillId="0" borderId="0" xfId="40"/>
    <xf numFmtId="0" fontId="0" fillId="0" borderId="0" xfId="40" applyAlignment="true">
      <alignment horizontal="center"/>
    </xf>
    <xf numFmtId="0" fontId="0" fillId="0" borderId="0" xfId="40" applyAlignment="true">
      <alignment vertical="top"/>
    </xf>
    <xf numFmtId="0" fontId="11" fillId="0" borderId="0" xfId="40" applyFont="true" applyAlignment="true">
      <alignment horizontal="center" vertical="center"/>
    </xf>
    <xf numFmtId="0" fontId="12" fillId="0" borderId="0" xfId="40" applyFont="true" applyAlignment="true">
      <alignment horizontal="center" vertical="center"/>
    </xf>
    <xf numFmtId="0" fontId="13" fillId="0" borderId="0" xfId="40" applyFont="true" applyAlignment="true">
      <alignment horizontal="right" vertical="center"/>
    </xf>
    <xf numFmtId="0" fontId="14" fillId="0" borderId="0" xfId="40" applyFont="true" applyAlignment="true">
      <alignment horizontal="right" vertical="center"/>
    </xf>
    <xf numFmtId="0" fontId="9" fillId="0" borderId="7" xfId="40" applyFont="true" applyBorder="true" applyAlignment="true">
      <alignment horizontal="center" vertical="center" wrapText="true"/>
    </xf>
    <xf numFmtId="0" fontId="9" fillId="0" borderId="7" xfId="1" applyNumberFormat="true" applyFont="true" applyFill="true" applyBorder="true" applyAlignment="true">
      <alignment horizontal="center" vertical="center" wrapText="true"/>
    </xf>
    <xf numFmtId="0" fontId="9" fillId="0" borderId="7" xfId="1" applyNumberFormat="true" applyFont="true" applyFill="true" applyBorder="true" applyAlignment="true" applyProtection="true">
      <alignment horizontal="center" vertical="center" wrapText="true"/>
    </xf>
    <xf numFmtId="43" fontId="9" fillId="0" borderId="7" xfId="1" applyNumberFormat="true" applyFont="true" applyFill="true" applyBorder="true" applyAlignment="true" applyProtection="true">
      <alignment horizontal="center" vertical="center" wrapText="true"/>
    </xf>
    <xf numFmtId="41" fontId="9" fillId="0" borderId="7" xfId="1" applyNumberFormat="true" applyFont="true" applyFill="true" applyBorder="true" applyAlignment="true" applyProtection="true">
      <alignment horizontal="center" vertical="center" wrapText="true"/>
    </xf>
    <xf numFmtId="0" fontId="10" fillId="0" borderId="7" xfId="40" applyFont="true" applyBorder="true" applyAlignment="true">
      <alignment horizontal="center" vertical="center" wrapText="true"/>
    </xf>
    <xf numFmtId="49" fontId="10" fillId="0" borderId="7" xfId="6" applyNumberFormat="true" applyFont="true" applyFill="true" applyBorder="true" applyAlignment="true">
      <alignment horizontal="left" vertical="center" wrapText="true"/>
    </xf>
    <xf numFmtId="43" fontId="10" fillId="0" borderId="7" xfId="1" applyNumberFormat="true" applyFont="true" applyFill="true" applyBorder="true" applyAlignment="true" applyProtection="true">
      <alignment horizontal="center" vertical="center" wrapText="true"/>
    </xf>
    <xf numFmtId="176" fontId="10" fillId="0" borderId="7" xfId="40" applyNumberFormat="true" applyFont="true" applyBorder="true" applyAlignment="true">
      <alignment horizontal="center" vertical="center" wrapText="true"/>
    </xf>
    <xf numFmtId="0" fontId="10" fillId="0" borderId="7" xfId="40" applyFont="true" applyBorder="true" applyAlignment="true">
      <alignment vertical="center" wrapText="true"/>
    </xf>
    <xf numFmtId="43" fontId="10" fillId="0" borderId="7" xfId="1" applyNumberFormat="true" applyFont="true" applyFill="true" applyBorder="true" applyAlignment="true" applyProtection="true">
      <alignment horizontal="left" vertical="center" wrapText="true"/>
    </xf>
    <xf numFmtId="176" fontId="10" fillId="0" borderId="7" xfId="0" applyNumberFormat="true" applyFont="true" applyBorder="true" applyAlignment="true">
      <alignment horizontal="center" vertical="center" wrapText="true"/>
    </xf>
  </cellXfs>
  <cellStyles count="53">
    <cellStyle name="常规" xfId="0" builtinId="0"/>
    <cellStyle name="常规_Sheet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pane ySplit="4" topLeftCell="A5" activePane="bottomLeft" state="frozen"/>
      <selection/>
      <selection pane="bottomLeft" activeCell="D8" sqref="D8"/>
    </sheetView>
  </sheetViews>
  <sheetFormatPr defaultColWidth="23.6666666666667" defaultRowHeight="13.5" outlineLevelCol="3"/>
  <cols>
    <col min="1" max="1" width="5.225" style="22" customWidth="true"/>
    <col min="2" max="2" width="62.75" style="22" customWidth="true"/>
    <col min="3" max="3" width="34.75" style="23" customWidth="true"/>
    <col min="4" max="4" width="19" style="23" customWidth="true"/>
    <col min="5" max="256" width="23.6666666666667" style="22"/>
    <col min="257" max="257" width="5.225" style="22" customWidth="true"/>
    <col min="258" max="258" width="39.1083333333333" style="22" customWidth="true"/>
    <col min="259" max="259" width="15.775" style="22" customWidth="true"/>
    <col min="260" max="260" width="25.8916666666667" style="22" customWidth="true"/>
    <col min="261" max="512" width="23.6666666666667" style="22"/>
    <col min="513" max="513" width="5.225" style="22" customWidth="true"/>
    <col min="514" max="514" width="39.1083333333333" style="22" customWidth="true"/>
    <col min="515" max="515" width="15.775" style="22" customWidth="true"/>
    <col min="516" max="516" width="25.8916666666667" style="22" customWidth="true"/>
    <col min="517" max="768" width="23.6666666666667" style="22"/>
    <col min="769" max="769" width="5.225" style="22" customWidth="true"/>
    <col min="770" max="770" width="39.1083333333333" style="22" customWidth="true"/>
    <col min="771" max="771" width="15.775" style="22" customWidth="true"/>
    <col min="772" max="772" width="25.8916666666667" style="22" customWidth="true"/>
    <col min="773" max="1024" width="23.6666666666667" style="22"/>
    <col min="1025" max="1025" width="5.225" style="22" customWidth="true"/>
    <col min="1026" max="1026" width="39.1083333333333" style="22" customWidth="true"/>
    <col min="1027" max="1027" width="15.775" style="22" customWidth="true"/>
    <col min="1028" max="1028" width="25.8916666666667" style="22" customWidth="true"/>
    <col min="1029" max="1280" width="23.6666666666667" style="22"/>
    <col min="1281" max="1281" width="5.225" style="22" customWidth="true"/>
    <col min="1282" max="1282" width="39.1083333333333" style="22" customWidth="true"/>
    <col min="1283" max="1283" width="15.775" style="22" customWidth="true"/>
    <col min="1284" max="1284" width="25.8916666666667" style="22" customWidth="true"/>
    <col min="1285" max="1536" width="23.6666666666667" style="22"/>
    <col min="1537" max="1537" width="5.225" style="22" customWidth="true"/>
    <col min="1538" max="1538" width="39.1083333333333" style="22" customWidth="true"/>
    <col min="1539" max="1539" width="15.775" style="22" customWidth="true"/>
    <col min="1540" max="1540" width="25.8916666666667" style="22" customWidth="true"/>
    <col min="1541" max="1792" width="23.6666666666667" style="22"/>
    <col min="1793" max="1793" width="5.225" style="22" customWidth="true"/>
    <col min="1794" max="1794" width="39.1083333333333" style="22" customWidth="true"/>
    <col min="1795" max="1795" width="15.775" style="22" customWidth="true"/>
    <col min="1796" max="1796" width="25.8916666666667" style="22" customWidth="true"/>
    <col min="1797" max="2048" width="23.6666666666667" style="22"/>
    <col min="2049" max="2049" width="5.225" style="22" customWidth="true"/>
    <col min="2050" max="2050" width="39.1083333333333" style="22" customWidth="true"/>
    <col min="2051" max="2051" width="15.775" style="22" customWidth="true"/>
    <col min="2052" max="2052" width="25.8916666666667" style="22" customWidth="true"/>
    <col min="2053" max="2304" width="23.6666666666667" style="22"/>
    <col min="2305" max="2305" width="5.225" style="22" customWidth="true"/>
    <col min="2306" max="2306" width="39.1083333333333" style="22" customWidth="true"/>
    <col min="2307" max="2307" width="15.775" style="22" customWidth="true"/>
    <col min="2308" max="2308" width="25.8916666666667" style="22" customWidth="true"/>
    <col min="2309" max="2560" width="23.6666666666667" style="22"/>
    <col min="2561" max="2561" width="5.225" style="22" customWidth="true"/>
    <col min="2562" max="2562" width="39.1083333333333" style="22" customWidth="true"/>
    <col min="2563" max="2563" width="15.775" style="22" customWidth="true"/>
    <col min="2564" max="2564" width="25.8916666666667" style="22" customWidth="true"/>
    <col min="2565" max="2816" width="23.6666666666667" style="22"/>
    <col min="2817" max="2817" width="5.225" style="22" customWidth="true"/>
    <col min="2818" max="2818" width="39.1083333333333" style="22" customWidth="true"/>
    <col min="2819" max="2819" width="15.775" style="22" customWidth="true"/>
    <col min="2820" max="2820" width="25.8916666666667" style="22" customWidth="true"/>
    <col min="2821" max="3072" width="23.6666666666667" style="22"/>
    <col min="3073" max="3073" width="5.225" style="22" customWidth="true"/>
    <col min="3074" max="3074" width="39.1083333333333" style="22" customWidth="true"/>
    <col min="3075" max="3075" width="15.775" style="22" customWidth="true"/>
    <col min="3076" max="3076" width="25.8916666666667" style="22" customWidth="true"/>
    <col min="3077" max="3328" width="23.6666666666667" style="22"/>
    <col min="3329" max="3329" width="5.225" style="22" customWidth="true"/>
    <col min="3330" max="3330" width="39.1083333333333" style="22" customWidth="true"/>
    <col min="3331" max="3331" width="15.775" style="22" customWidth="true"/>
    <col min="3332" max="3332" width="25.8916666666667" style="22" customWidth="true"/>
    <col min="3333" max="3584" width="23.6666666666667" style="22"/>
    <col min="3585" max="3585" width="5.225" style="22" customWidth="true"/>
    <col min="3586" max="3586" width="39.1083333333333" style="22" customWidth="true"/>
    <col min="3587" max="3587" width="15.775" style="22" customWidth="true"/>
    <col min="3588" max="3588" width="25.8916666666667" style="22" customWidth="true"/>
    <col min="3589" max="3840" width="23.6666666666667" style="22"/>
    <col min="3841" max="3841" width="5.225" style="22" customWidth="true"/>
    <col min="3842" max="3842" width="39.1083333333333" style="22" customWidth="true"/>
    <col min="3843" max="3843" width="15.775" style="22" customWidth="true"/>
    <col min="3844" max="3844" width="25.8916666666667" style="22" customWidth="true"/>
    <col min="3845" max="4096" width="23.6666666666667" style="22"/>
    <col min="4097" max="4097" width="5.225" style="22" customWidth="true"/>
    <col min="4098" max="4098" width="39.1083333333333" style="22" customWidth="true"/>
    <col min="4099" max="4099" width="15.775" style="22" customWidth="true"/>
    <col min="4100" max="4100" width="25.8916666666667" style="22" customWidth="true"/>
    <col min="4101" max="4352" width="23.6666666666667" style="22"/>
    <col min="4353" max="4353" width="5.225" style="22" customWidth="true"/>
    <col min="4354" max="4354" width="39.1083333333333" style="22" customWidth="true"/>
    <col min="4355" max="4355" width="15.775" style="22" customWidth="true"/>
    <col min="4356" max="4356" width="25.8916666666667" style="22" customWidth="true"/>
    <col min="4357" max="4608" width="23.6666666666667" style="22"/>
    <col min="4609" max="4609" width="5.225" style="22" customWidth="true"/>
    <col min="4610" max="4610" width="39.1083333333333" style="22" customWidth="true"/>
    <col min="4611" max="4611" width="15.775" style="22" customWidth="true"/>
    <col min="4612" max="4612" width="25.8916666666667" style="22" customWidth="true"/>
    <col min="4613" max="4864" width="23.6666666666667" style="22"/>
    <col min="4865" max="4865" width="5.225" style="22" customWidth="true"/>
    <col min="4866" max="4866" width="39.1083333333333" style="22" customWidth="true"/>
    <col min="4867" max="4867" width="15.775" style="22" customWidth="true"/>
    <col min="4868" max="4868" width="25.8916666666667" style="22" customWidth="true"/>
    <col min="4869" max="5120" width="23.6666666666667" style="22"/>
    <col min="5121" max="5121" width="5.225" style="22" customWidth="true"/>
    <col min="5122" max="5122" width="39.1083333333333" style="22" customWidth="true"/>
    <col min="5123" max="5123" width="15.775" style="22" customWidth="true"/>
    <col min="5124" max="5124" width="25.8916666666667" style="22" customWidth="true"/>
    <col min="5125" max="5376" width="23.6666666666667" style="22"/>
    <col min="5377" max="5377" width="5.225" style="22" customWidth="true"/>
    <col min="5378" max="5378" width="39.1083333333333" style="22" customWidth="true"/>
    <col min="5379" max="5379" width="15.775" style="22" customWidth="true"/>
    <col min="5380" max="5380" width="25.8916666666667" style="22" customWidth="true"/>
    <col min="5381" max="5632" width="23.6666666666667" style="22"/>
    <col min="5633" max="5633" width="5.225" style="22" customWidth="true"/>
    <col min="5634" max="5634" width="39.1083333333333" style="22" customWidth="true"/>
    <col min="5635" max="5635" width="15.775" style="22" customWidth="true"/>
    <col min="5636" max="5636" width="25.8916666666667" style="22" customWidth="true"/>
    <col min="5637" max="5888" width="23.6666666666667" style="22"/>
    <col min="5889" max="5889" width="5.225" style="22" customWidth="true"/>
    <col min="5890" max="5890" width="39.1083333333333" style="22" customWidth="true"/>
    <col min="5891" max="5891" width="15.775" style="22" customWidth="true"/>
    <col min="5892" max="5892" width="25.8916666666667" style="22" customWidth="true"/>
    <col min="5893" max="6144" width="23.6666666666667" style="22"/>
    <col min="6145" max="6145" width="5.225" style="22" customWidth="true"/>
    <col min="6146" max="6146" width="39.1083333333333" style="22" customWidth="true"/>
    <col min="6147" max="6147" width="15.775" style="22" customWidth="true"/>
    <col min="6148" max="6148" width="25.8916666666667" style="22" customWidth="true"/>
    <col min="6149" max="6400" width="23.6666666666667" style="22"/>
    <col min="6401" max="6401" width="5.225" style="22" customWidth="true"/>
    <col min="6402" max="6402" width="39.1083333333333" style="22" customWidth="true"/>
    <col min="6403" max="6403" width="15.775" style="22" customWidth="true"/>
    <col min="6404" max="6404" width="25.8916666666667" style="22" customWidth="true"/>
    <col min="6405" max="6656" width="23.6666666666667" style="22"/>
    <col min="6657" max="6657" width="5.225" style="22" customWidth="true"/>
    <col min="6658" max="6658" width="39.1083333333333" style="22" customWidth="true"/>
    <col min="6659" max="6659" width="15.775" style="22" customWidth="true"/>
    <col min="6660" max="6660" width="25.8916666666667" style="22" customWidth="true"/>
    <col min="6661" max="6912" width="23.6666666666667" style="22"/>
    <col min="6913" max="6913" width="5.225" style="22" customWidth="true"/>
    <col min="6914" max="6914" width="39.1083333333333" style="22" customWidth="true"/>
    <col min="6915" max="6915" width="15.775" style="22" customWidth="true"/>
    <col min="6916" max="6916" width="25.8916666666667" style="22" customWidth="true"/>
    <col min="6917" max="7168" width="23.6666666666667" style="22"/>
    <col min="7169" max="7169" width="5.225" style="22" customWidth="true"/>
    <col min="7170" max="7170" width="39.1083333333333" style="22" customWidth="true"/>
    <col min="7171" max="7171" width="15.775" style="22" customWidth="true"/>
    <col min="7172" max="7172" width="25.8916666666667" style="22" customWidth="true"/>
    <col min="7173" max="7424" width="23.6666666666667" style="22"/>
    <col min="7425" max="7425" width="5.225" style="22" customWidth="true"/>
    <col min="7426" max="7426" width="39.1083333333333" style="22" customWidth="true"/>
    <col min="7427" max="7427" width="15.775" style="22" customWidth="true"/>
    <col min="7428" max="7428" width="25.8916666666667" style="22" customWidth="true"/>
    <col min="7429" max="7680" width="23.6666666666667" style="22"/>
    <col min="7681" max="7681" width="5.225" style="22" customWidth="true"/>
    <col min="7682" max="7682" width="39.1083333333333" style="22" customWidth="true"/>
    <col min="7683" max="7683" width="15.775" style="22" customWidth="true"/>
    <col min="7684" max="7684" width="25.8916666666667" style="22" customWidth="true"/>
    <col min="7685" max="7936" width="23.6666666666667" style="22"/>
    <col min="7937" max="7937" width="5.225" style="22" customWidth="true"/>
    <col min="7938" max="7938" width="39.1083333333333" style="22" customWidth="true"/>
    <col min="7939" max="7939" width="15.775" style="22" customWidth="true"/>
    <col min="7940" max="7940" width="25.8916666666667" style="22" customWidth="true"/>
    <col min="7941" max="8192" width="23.6666666666667" style="22"/>
    <col min="8193" max="8193" width="5.225" style="22" customWidth="true"/>
    <col min="8194" max="8194" width="39.1083333333333" style="22" customWidth="true"/>
    <col min="8195" max="8195" width="15.775" style="22" customWidth="true"/>
    <col min="8196" max="8196" width="25.8916666666667" style="22" customWidth="true"/>
    <col min="8197" max="8448" width="23.6666666666667" style="22"/>
    <col min="8449" max="8449" width="5.225" style="22" customWidth="true"/>
    <col min="8450" max="8450" width="39.1083333333333" style="22" customWidth="true"/>
    <col min="8451" max="8451" width="15.775" style="22" customWidth="true"/>
    <col min="8452" max="8452" width="25.8916666666667" style="22" customWidth="true"/>
    <col min="8453" max="8704" width="23.6666666666667" style="22"/>
    <col min="8705" max="8705" width="5.225" style="22" customWidth="true"/>
    <col min="8706" max="8706" width="39.1083333333333" style="22" customWidth="true"/>
    <col min="8707" max="8707" width="15.775" style="22" customWidth="true"/>
    <col min="8708" max="8708" width="25.8916666666667" style="22" customWidth="true"/>
    <col min="8709" max="8960" width="23.6666666666667" style="22"/>
    <col min="8961" max="8961" width="5.225" style="22" customWidth="true"/>
    <col min="8962" max="8962" width="39.1083333333333" style="22" customWidth="true"/>
    <col min="8963" max="8963" width="15.775" style="22" customWidth="true"/>
    <col min="8964" max="8964" width="25.8916666666667" style="22" customWidth="true"/>
    <col min="8965" max="9216" width="23.6666666666667" style="22"/>
    <col min="9217" max="9217" width="5.225" style="22" customWidth="true"/>
    <col min="9218" max="9218" width="39.1083333333333" style="22" customWidth="true"/>
    <col min="9219" max="9219" width="15.775" style="22" customWidth="true"/>
    <col min="9220" max="9220" width="25.8916666666667" style="22" customWidth="true"/>
    <col min="9221" max="9472" width="23.6666666666667" style="22"/>
    <col min="9473" max="9473" width="5.225" style="22" customWidth="true"/>
    <col min="9474" max="9474" width="39.1083333333333" style="22" customWidth="true"/>
    <col min="9475" max="9475" width="15.775" style="22" customWidth="true"/>
    <col min="9476" max="9476" width="25.8916666666667" style="22" customWidth="true"/>
    <col min="9477" max="9728" width="23.6666666666667" style="22"/>
    <col min="9729" max="9729" width="5.225" style="22" customWidth="true"/>
    <col min="9730" max="9730" width="39.1083333333333" style="22" customWidth="true"/>
    <col min="9731" max="9731" width="15.775" style="22" customWidth="true"/>
    <col min="9732" max="9732" width="25.8916666666667" style="22" customWidth="true"/>
    <col min="9733" max="9984" width="23.6666666666667" style="22"/>
    <col min="9985" max="9985" width="5.225" style="22" customWidth="true"/>
    <col min="9986" max="9986" width="39.1083333333333" style="22" customWidth="true"/>
    <col min="9987" max="9987" width="15.775" style="22" customWidth="true"/>
    <col min="9988" max="9988" width="25.8916666666667" style="22" customWidth="true"/>
    <col min="9989" max="10240" width="23.6666666666667" style="22"/>
    <col min="10241" max="10241" width="5.225" style="22" customWidth="true"/>
    <col min="10242" max="10242" width="39.1083333333333" style="22" customWidth="true"/>
    <col min="10243" max="10243" width="15.775" style="22" customWidth="true"/>
    <col min="10244" max="10244" width="25.8916666666667" style="22" customWidth="true"/>
    <col min="10245" max="10496" width="23.6666666666667" style="22"/>
    <col min="10497" max="10497" width="5.225" style="22" customWidth="true"/>
    <col min="10498" max="10498" width="39.1083333333333" style="22" customWidth="true"/>
    <col min="10499" max="10499" width="15.775" style="22" customWidth="true"/>
    <col min="10500" max="10500" width="25.8916666666667" style="22" customWidth="true"/>
    <col min="10501" max="10752" width="23.6666666666667" style="22"/>
    <col min="10753" max="10753" width="5.225" style="22" customWidth="true"/>
    <col min="10754" max="10754" width="39.1083333333333" style="22" customWidth="true"/>
    <col min="10755" max="10755" width="15.775" style="22" customWidth="true"/>
    <col min="10756" max="10756" width="25.8916666666667" style="22" customWidth="true"/>
    <col min="10757" max="11008" width="23.6666666666667" style="22"/>
    <col min="11009" max="11009" width="5.225" style="22" customWidth="true"/>
    <col min="11010" max="11010" width="39.1083333333333" style="22" customWidth="true"/>
    <col min="11011" max="11011" width="15.775" style="22" customWidth="true"/>
    <col min="11012" max="11012" width="25.8916666666667" style="22" customWidth="true"/>
    <col min="11013" max="11264" width="23.6666666666667" style="22"/>
    <col min="11265" max="11265" width="5.225" style="22" customWidth="true"/>
    <col min="11266" max="11266" width="39.1083333333333" style="22" customWidth="true"/>
    <col min="11267" max="11267" width="15.775" style="22" customWidth="true"/>
    <col min="11268" max="11268" width="25.8916666666667" style="22" customWidth="true"/>
    <col min="11269" max="11520" width="23.6666666666667" style="22"/>
    <col min="11521" max="11521" width="5.225" style="22" customWidth="true"/>
    <col min="11522" max="11522" width="39.1083333333333" style="22" customWidth="true"/>
    <col min="11523" max="11523" width="15.775" style="22" customWidth="true"/>
    <col min="11524" max="11524" width="25.8916666666667" style="22" customWidth="true"/>
    <col min="11525" max="11776" width="23.6666666666667" style="22"/>
    <col min="11777" max="11777" width="5.225" style="22" customWidth="true"/>
    <col min="11778" max="11778" width="39.1083333333333" style="22" customWidth="true"/>
    <col min="11779" max="11779" width="15.775" style="22" customWidth="true"/>
    <col min="11780" max="11780" width="25.8916666666667" style="22" customWidth="true"/>
    <col min="11781" max="12032" width="23.6666666666667" style="22"/>
    <col min="12033" max="12033" width="5.225" style="22" customWidth="true"/>
    <col min="12034" max="12034" width="39.1083333333333" style="22" customWidth="true"/>
    <col min="12035" max="12035" width="15.775" style="22" customWidth="true"/>
    <col min="12036" max="12036" width="25.8916666666667" style="22" customWidth="true"/>
    <col min="12037" max="12288" width="23.6666666666667" style="22"/>
    <col min="12289" max="12289" width="5.225" style="22" customWidth="true"/>
    <col min="12290" max="12290" width="39.1083333333333" style="22" customWidth="true"/>
    <col min="12291" max="12291" width="15.775" style="22" customWidth="true"/>
    <col min="12292" max="12292" width="25.8916666666667" style="22" customWidth="true"/>
    <col min="12293" max="12544" width="23.6666666666667" style="22"/>
    <col min="12545" max="12545" width="5.225" style="22" customWidth="true"/>
    <col min="12546" max="12546" width="39.1083333333333" style="22" customWidth="true"/>
    <col min="12547" max="12547" width="15.775" style="22" customWidth="true"/>
    <col min="12548" max="12548" width="25.8916666666667" style="22" customWidth="true"/>
    <col min="12549" max="12800" width="23.6666666666667" style="22"/>
    <col min="12801" max="12801" width="5.225" style="22" customWidth="true"/>
    <col min="12802" max="12802" width="39.1083333333333" style="22" customWidth="true"/>
    <col min="12803" max="12803" width="15.775" style="22" customWidth="true"/>
    <col min="12804" max="12804" width="25.8916666666667" style="22" customWidth="true"/>
    <col min="12805" max="13056" width="23.6666666666667" style="22"/>
    <col min="13057" max="13057" width="5.225" style="22" customWidth="true"/>
    <col min="13058" max="13058" width="39.1083333333333" style="22" customWidth="true"/>
    <col min="13059" max="13059" width="15.775" style="22" customWidth="true"/>
    <col min="13060" max="13060" width="25.8916666666667" style="22" customWidth="true"/>
    <col min="13061" max="13312" width="23.6666666666667" style="22"/>
    <col min="13313" max="13313" width="5.225" style="22" customWidth="true"/>
    <col min="13314" max="13314" width="39.1083333333333" style="22" customWidth="true"/>
    <col min="13315" max="13315" width="15.775" style="22" customWidth="true"/>
    <col min="13316" max="13316" width="25.8916666666667" style="22" customWidth="true"/>
    <col min="13317" max="13568" width="23.6666666666667" style="22"/>
    <col min="13569" max="13569" width="5.225" style="22" customWidth="true"/>
    <col min="13570" max="13570" width="39.1083333333333" style="22" customWidth="true"/>
    <col min="13571" max="13571" width="15.775" style="22" customWidth="true"/>
    <col min="13572" max="13572" width="25.8916666666667" style="22" customWidth="true"/>
    <col min="13573" max="13824" width="23.6666666666667" style="22"/>
    <col min="13825" max="13825" width="5.225" style="22" customWidth="true"/>
    <col min="13826" max="13826" width="39.1083333333333" style="22" customWidth="true"/>
    <col min="13827" max="13827" width="15.775" style="22" customWidth="true"/>
    <col min="13828" max="13828" width="25.8916666666667" style="22" customWidth="true"/>
    <col min="13829" max="14080" width="23.6666666666667" style="22"/>
    <col min="14081" max="14081" width="5.225" style="22" customWidth="true"/>
    <col min="14082" max="14082" width="39.1083333333333" style="22" customWidth="true"/>
    <col min="14083" max="14083" width="15.775" style="22" customWidth="true"/>
    <col min="14084" max="14084" width="25.8916666666667" style="22" customWidth="true"/>
    <col min="14085" max="14336" width="23.6666666666667" style="22"/>
    <col min="14337" max="14337" width="5.225" style="22" customWidth="true"/>
    <col min="14338" max="14338" width="39.1083333333333" style="22" customWidth="true"/>
    <col min="14339" max="14339" width="15.775" style="22" customWidth="true"/>
    <col min="14340" max="14340" width="25.8916666666667" style="22" customWidth="true"/>
    <col min="14341" max="14592" width="23.6666666666667" style="22"/>
    <col min="14593" max="14593" width="5.225" style="22" customWidth="true"/>
    <col min="14594" max="14594" width="39.1083333333333" style="22" customWidth="true"/>
    <col min="14595" max="14595" width="15.775" style="22" customWidth="true"/>
    <col min="14596" max="14596" width="25.8916666666667" style="22" customWidth="true"/>
    <col min="14597" max="14848" width="23.6666666666667" style="22"/>
    <col min="14849" max="14849" width="5.225" style="22" customWidth="true"/>
    <col min="14850" max="14850" width="39.1083333333333" style="22" customWidth="true"/>
    <col min="14851" max="14851" width="15.775" style="22" customWidth="true"/>
    <col min="14852" max="14852" width="25.8916666666667" style="22" customWidth="true"/>
    <col min="14853" max="15104" width="23.6666666666667" style="22"/>
    <col min="15105" max="15105" width="5.225" style="22" customWidth="true"/>
    <col min="15106" max="15106" width="39.1083333333333" style="22" customWidth="true"/>
    <col min="15107" max="15107" width="15.775" style="22" customWidth="true"/>
    <col min="15108" max="15108" width="25.8916666666667" style="22" customWidth="true"/>
    <col min="15109" max="15360" width="23.6666666666667" style="22"/>
    <col min="15361" max="15361" width="5.225" style="22" customWidth="true"/>
    <col min="15362" max="15362" width="39.1083333333333" style="22" customWidth="true"/>
    <col min="15363" max="15363" width="15.775" style="22" customWidth="true"/>
    <col min="15364" max="15364" width="25.8916666666667" style="22" customWidth="true"/>
    <col min="15365" max="15616" width="23.6666666666667" style="22"/>
    <col min="15617" max="15617" width="5.225" style="22" customWidth="true"/>
    <col min="15618" max="15618" width="39.1083333333333" style="22" customWidth="true"/>
    <col min="15619" max="15619" width="15.775" style="22" customWidth="true"/>
    <col min="15620" max="15620" width="25.8916666666667" style="22" customWidth="true"/>
    <col min="15621" max="15872" width="23.6666666666667" style="22"/>
    <col min="15873" max="15873" width="5.225" style="22" customWidth="true"/>
    <col min="15874" max="15874" width="39.1083333333333" style="22" customWidth="true"/>
    <col min="15875" max="15875" width="15.775" style="22" customWidth="true"/>
    <col min="15876" max="15876" width="25.8916666666667" style="22" customWidth="true"/>
    <col min="15877" max="16128" width="23.6666666666667" style="22"/>
    <col min="16129" max="16129" width="5.225" style="22" customWidth="true"/>
    <col min="16130" max="16130" width="39.1083333333333" style="22" customWidth="true"/>
    <col min="16131" max="16131" width="15.775" style="22" customWidth="true"/>
    <col min="16132" max="16132" width="25.8916666666667" style="22" customWidth="true"/>
    <col min="16133" max="16384" width="23.6666666666667" style="22"/>
  </cols>
  <sheetData>
    <row r="1" ht="18" customHeight="true" spans="1:1">
      <c r="A1" s="24" t="s">
        <v>0</v>
      </c>
    </row>
    <row r="2" ht="40.95" customHeight="true" spans="1:4">
      <c r="A2" s="25" t="s">
        <v>1</v>
      </c>
      <c r="B2" s="25"/>
      <c r="C2" s="25"/>
      <c r="D2" s="25"/>
    </row>
    <row r="3" ht="30.6" customHeight="true" spans="1:4">
      <c r="A3" s="26"/>
      <c r="B3" s="26"/>
      <c r="C3" s="27"/>
      <c r="D3" s="28" t="s">
        <v>2</v>
      </c>
    </row>
    <row r="4" s="20" customFormat="true" ht="36" customHeight="true" spans="1:4">
      <c r="A4" s="29" t="s">
        <v>3</v>
      </c>
      <c r="B4" s="30" t="s">
        <v>4</v>
      </c>
      <c r="C4" s="31" t="s">
        <v>5</v>
      </c>
      <c r="D4" s="31" t="s">
        <v>6</v>
      </c>
    </row>
    <row r="5" s="20" customFormat="true" ht="33.75" customHeight="true" spans="1:4">
      <c r="A5" s="29"/>
      <c r="B5" s="30" t="s">
        <v>7</v>
      </c>
      <c r="C5" s="32">
        <f>SUM(C6:C11)</f>
        <v>5000</v>
      </c>
      <c r="D5" s="33" t="s">
        <v>8</v>
      </c>
    </row>
    <row r="6" s="21" customFormat="true" ht="45" customHeight="true" spans="1:4">
      <c r="A6" s="34">
        <v>1</v>
      </c>
      <c r="B6" s="35" t="s">
        <v>9</v>
      </c>
      <c r="C6" s="36">
        <v>2000</v>
      </c>
      <c r="D6" s="37" t="s">
        <v>10</v>
      </c>
    </row>
    <row r="7" s="21" customFormat="true" ht="45" customHeight="true" spans="1:4">
      <c r="A7" s="34">
        <v>2</v>
      </c>
      <c r="B7" s="38" t="s">
        <v>11</v>
      </c>
      <c r="C7" s="36">
        <v>900</v>
      </c>
      <c r="D7" s="37" t="s">
        <v>12</v>
      </c>
    </row>
    <row r="8" s="21" customFormat="true" ht="45" customHeight="true" spans="1:4">
      <c r="A8" s="34">
        <v>3</v>
      </c>
      <c r="B8" s="38" t="s">
        <v>13</v>
      </c>
      <c r="C8" s="39">
        <v>783.8</v>
      </c>
      <c r="D8" s="37"/>
    </row>
    <row r="9" s="21" customFormat="true" ht="45" customHeight="true" spans="1:4">
      <c r="A9" s="34">
        <v>4</v>
      </c>
      <c r="B9" s="38" t="s">
        <v>14</v>
      </c>
      <c r="C9" s="40">
        <v>50</v>
      </c>
      <c r="D9" s="40"/>
    </row>
    <row r="10" ht="45" customHeight="true" spans="1:4">
      <c r="A10" s="34">
        <v>5</v>
      </c>
      <c r="B10" s="38" t="s">
        <v>15</v>
      </c>
      <c r="C10" s="40">
        <v>746.2</v>
      </c>
      <c r="D10" s="40"/>
    </row>
    <row r="11" ht="45" customHeight="true" spans="1:4">
      <c r="A11" s="34">
        <v>6</v>
      </c>
      <c r="B11" s="38" t="s">
        <v>16</v>
      </c>
      <c r="C11" s="40">
        <v>520</v>
      </c>
      <c r="D11" s="40"/>
    </row>
  </sheetData>
  <mergeCells count="1">
    <mergeCell ref="A2:D2"/>
  </mergeCells>
  <pageMargins left="0.904166666666667" right="0.196527777777778" top="0.747916666666667" bottom="0.747916666666667" header="0.313888888888889" footer="0.313888888888889"/>
  <pageSetup paperSize="8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8"/>
  <sheetViews>
    <sheetView tabSelected="1" workbookViewId="0">
      <selection activeCell="A3" sqref="$A3:$XFD3"/>
    </sheetView>
  </sheetViews>
  <sheetFormatPr defaultColWidth="9" defaultRowHeight="13.5"/>
  <cols>
    <col min="1" max="1" width="9" style="7"/>
    <col min="2" max="2" width="9.70833333333333" style="7" customWidth="true"/>
    <col min="3" max="3" width="11.4666666666667" style="7" customWidth="true"/>
    <col min="4" max="4" width="42.2083333333333" style="7" customWidth="true"/>
    <col min="5" max="5" width="32.35" style="7" customWidth="true"/>
    <col min="6" max="6" width="15.4333333333333" style="7" customWidth="true"/>
    <col min="7" max="7" width="24.2666666666667" style="7" customWidth="true"/>
    <col min="8" max="8" width="14.85" style="7" customWidth="true"/>
    <col min="9" max="9" width="10" style="7" customWidth="true"/>
    <col min="10" max="10" width="19.7083333333333" style="7" customWidth="true"/>
    <col min="11" max="16384" width="9" style="7"/>
  </cols>
  <sheetData>
    <row r="1" spans="1:1">
      <c r="A1" s="7" t="s">
        <v>17</v>
      </c>
    </row>
    <row r="2" s="7" customFormat="true" ht="27" customHeight="true" spans="1:10">
      <c r="A2" s="8" t="s">
        <v>18</v>
      </c>
      <c r="B2" s="9"/>
      <c r="C2" s="9"/>
      <c r="D2" s="9"/>
      <c r="E2" s="9"/>
      <c r="F2" s="9"/>
      <c r="G2" s="9"/>
      <c r="H2" s="9"/>
      <c r="I2" s="9"/>
      <c r="J2" s="19"/>
    </row>
    <row r="3" s="7" customFormat="true" ht="61" customHeight="true" spans="1:10">
      <c r="A3" s="10" t="s">
        <v>3</v>
      </c>
      <c r="B3" s="10" t="s">
        <v>19</v>
      </c>
      <c r="C3" s="10" t="s">
        <v>20</v>
      </c>
      <c r="D3" s="10" t="s">
        <v>21</v>
      </c>
      <c r="E3" s="10" t="s">
        <v>22</v>
      </c>
      <c r="F3" s="10" t="s">
        <v>23</v>
      </c>
      <c r="G3" s="10" t="s">
        <v>24</v>
      </c>
      <c r="H3" s="10" t="s">
        <v>25</v>
      </c>
      <c r="I3" s="10" t="s">
        <v>26</v>
      </c>
      <c r="J3" s="10" t="s">
        <v>27</v>
      </c>
    </row>
    <row r="4" s="7" customFormat="true" ht="27" customHeight="true" spans="1:10">
      <c r="A4" s="11" t="s">
        <v>7</v>
      </c>
      <c r="B4" s="12"/>
      <c r="C4" s="12"/>
      <c r="D4" s="12"/>
      <c r="E4" s="12"/>
      <c r="F4" s="12"/>
      <c r="G4" s="12"/>
      <c r="H4" s="12"/>
      <c r="I4" s="12"/>
      <c r="J4" s="10">
        <v>2000</v>
      </c>
    </row>
    <row r="5" s="7" customFormat="true" ht="27" customHeight="true" spans="1:10">
      <c r="A5" s="13">
        <v>1</v>
      </c>
      <c r="B5" s="14" t="s">
        <v>28</v>
      </c>
      <c r="C5" s="13" t="s">
        <v>29</v>
      </c>
      <c r="D5" s="13" t="s">
        <v>30</v>
      </c>
      <c r="E5" s="13" t="s">
        <v>31</v>
      </c>
      <c r="F5" s="13" t="s">
        <v>32</v>
      </c>
      <c r="G5" s="13" t="s">
        <v>33</v>
      </c>
      <c r="H5" s="13" t="s">
        <v>34</v>
      </c>
      <c r="I5" s="13">
        <v>2</v>
      </c>
      <c r="J5" s="13">
        <f t="shared" ref="J5:J10" si="0">I5*20</f>
        <v>40</v>
      </c>
    </row>
    <row r="6" s="7" customFormat="true" ht="27" customHeight="true" spans="1:10">
      <c r="A6" s="14" t="s">
        <v>35</v>
      </c>
      <c r="B6" s="14"/>
      <c r="C6" s="13"/>
      <c r="D6" s="13"/>
      <c r="E6" s="14"/>
      <c r="F6" s="14"/>
      <c r="G6" s="14"/>
      <c r="H6" s="14"/>
      <c r="I6" s="14">
        <f>SUM(I5)</f>
        <v>2</v>
      </c>
      <c r="J6" s="14">
        <f t="shared" si="0"/>
        <v>40</v>
      </c>
    </row>
    <row r="7" s="7" customFormat="true" ht="27" customHeight="true" spans="1:10">
      <c r="A7" s="13">
        <v>2</v>
      </c>
      <c r="B7" s="15" t="s">
        <v>36</v>
      </c>
      <c r="C7" s="13" t="s">
        <v>37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41</v>
      </c>
      <c r="I7" s="13">
        <v>4</v>
      </c>
      <c r="J7" s="13">
        <f t="shared" si="0"/>
        <v>80</v>
      </c>
    </row>
    <row r="8" s="7" customFormat="true" ht="27" customHeight="true" spans="1:10">
      <c r="A8" s="13">
        <v>3</v>
      </c>
      <c r="B8" s="16"/>
      <c r="C8" s="13" t="s">
        <v>42</v>
      </c>
      <c r="D8" s="13" t="s">
        <v>43</v>
      </c>
      <c r="E8" s="13" t="s">
        <v>44</v>
      </c>
      <c r="F8" s="13" t="s">
        <v>45</v>
      </c>
      <c r="G8" s="13" t="s">
        <v>46</v>
      </c>
      <c r="H8" s="13" t="s">
        <v>41</v>
      </c>
      <c r="I8" s="13">
        <v>5</v>
      </c>
      <c r="J8" s="13">
        <f t="shared" si="0"/>
        <v>100</v>
      </c>
    </row>
    <row r="9" s="7" customFormat="true" ht="27" customHeight="true" spans="1:10">
      <c r="A9" s="13">
        <v>4</v>
      </c>
      <c r="B9" s="16"/>
      <c r="C9" s="13" t="s">
        <v>47</v>
      </c>
      <c r="D9" s="13" t="s">
        <v>43</v>
      </c>
      <c r="E9" s="13" t="s">
        <v>48</v>
      </c>
      <c r="F9" s="13" t="s">
        <v>49</v>
      </c>
      <c r="G9" s="13" t="s">
        <v>50</v>
      </c>
      <c r="H9" s="13" t="s">
        <v>41</v>
      </c>
      <c r="I9" s="13">
        <v>4</v>
      </c>
      <c r="J9" s="13">
        <f t="shared" si="0"/>
        <v>80</v>
      </c>
    </row>
    <row r="10" s="7" customFormat="true" ht="27" customHeight="true" spans="1:10">
      <c r="A10" s="13">
        <v>5</v>
      </c>
      <c r="B10" s="16"/>
      <c r="C10" s="13" t="s">
        <v>47</v>
      </c>
      <c r="D10" s="13" t="s">
        <v>43</v>
      </c>
      <c r="E10" s="13" t="s">
        <v>51</v>
      </c>
      <c r="F10" s="13" t="s">
        <v>52</v>
      </c>
      <c r="G10" s="13" t="s">
        <v>53</v>
      </c>
      <c r="H10" s="13" t="s">
        <v>41</v>
      </c>
      <c r="I10" s="13">
        <v>6</v>
      </c>
      <c r="J10" s="13">
        <f t="shared" si="0"/>
        <v>120</v>
      </c>
    </row>
    <row r="11" s="7" customFormat="true" ht="27" customHeight="true" spans="1:10">
      <c r="A11" s="13">
        <v>6</v>
      </c>
      <c r="B11" s="16"/>
      <c r="C11" s="13" t="s">
        <v>54</v>
      </c>
      <c r="D11" s="13" t="s">
        <v>43</v>
      </c>
      <c r="E11" s="13" t="s">
        <v>55</v>
      </c>
      <c r="F11" s="13" t="s">
        <v>49</v>
      </c>
      <c r="G11" s="13" t="s">
        <v>56</v>
      </c>
      <c r="H11" s="13" t="s">
        <v>41</v>
      </c>
      <c r="I11" s="13">
        <v>3</v>
      </c>
      <c r="J11" s="13">
        <v>60</v>
      </c>
    </row>
    <row r="12" s="7" customFormat="true" ht="27" customHeight="true" spans="1:10">
      <c r="A12" s="13">
        <v>7</v>
      </c>
      <c r="B12" s="16"/>
      <c r="C12" s="13" t="s">
        <v>54</v>
      </c>
      <c r="D12" s="13" t="s">
        <v>43</v>
      </c>
      <c r="E12" s="13" t="s">
        <v>57</v>
      </c>
      <c r="F12" s="13" t="s">
        <v>58</v>
      </c>
      <c r="G12" s="13" t="s">
        <v>59</v>
      </c>
      <c r="H12" s="13" t="s">
        <v>34</v>
      </c>
      <c r="I12" s="13">
        <v>2</v>
      </c>
      <c r="J12" s="13">
        <f t="shared" ref="J12:J38" si="1">I12*20</f>
        <v>40</v>
      </c>
    </row>
    <row r="13" s="7" customFormat="true" ht="27" customHeight="true" spans="1:10">
      <c r="A13" s="13">
        <v>8</v>
      </c>
      <c r="B13" s="17"/>
      <c r="C13" s="13" t="s">
        <v>54</v>
      </c>
      <c r="D13" s="13" t="s">
        <v>43</v>
      </c>
      <c r="E13" s="13" t="s">
        <v>60</v>
      </c>
      <c r="F13" s="18" t="s">
        <v>58</v>
      </c>
      <c r="G13" s="18" t="s">
        <v>61</v>
      </c>
      <c r="H13" s="18" t="s">
        <v>34</v>
      </c>
      <c r="I13" s="18">
        <v>2</v>
      </c>
      <c r="J13" s="13">
        <f t="shared" si="1"/>
        <v>40</v>
      </c>
    </row>
    <row r="14" s="7" customFormat="true" ht="27" customHeight="true" spans="1:10">
      <c r="A14" s="14" t="s">
        <v>62</v>
      </c>
      <c r="B14" s="14"/>
      <c r="C14" s="13"/>
      <c r="D14" s="13"/>
      <c r="E14" s="14"/>
      <c r="F14" s="14"/>
      <c r="G14" s="14"/>
      <c r="H14" s="14"/>
      <c r="I14" s="14">
        <v>26</v>
      </c>
      <c r="J14" s="14">
        <f t="shared" si="1"/>
        <v>520</v>
      </c>
    </row>
    <row r="15" s="7" customFormat="true" ht="27" customHeight="true" spans="1:10">
      <c r="A15" s="13">
        <v>9</v>
      </c>
      <c r="B15" s="14" t="s">
        <v>63</v>
      </c>
      <c r="C15" s="13" t="s">
        <v>64</v>
      </c>
      <c r="D15" s="13" t="s">
        <v>63</v>
      </c>
      <c r="E15" s="13" t="s">
        <v>65</v>
      </c>
      <c r="F15" s="13" t="s">
        <v>66</v>
      </c>
      <c r="G15" s="13" t="s">
        <v>67</v>
      </c>
      <c r="H15" s="13" t="s">
        <v>41</v>
      </c>
      <c r="I15" s="13">
        <v>4</v>
      </c>
      <c r="J15" s="13">
        <f t="shared" si="1"/>
        <v>80</v>
      </c>
    </row>
    <row r="16" s="7" customFormat="true" ht="27" customHeight="true" spans="1:10">
      <c r="A16" s="13">
        <v>10</v>
      </c>
      <c r="B16" s="14"/>
      <c r="C16" s="13" t="s">
        <v>64</v>
      </c>
      <c r="D16" s="13" t="s">
        <v>63</v>
      </c>
      <c r="E16" s="13" t="s">
        <v>68</v>
      </c>
      <c r="F16" s="13" t="s">
        <v>69</v>
      </c>
      <c r="G16" s="13" t="s">
        <v>70</v>
      </c>
      <c r="H16" s="13" t="s">
        <v>41</v>
      </c>
      <c r="I16" s="13">
        <v>6</v>
      </c>
      <c r="J16" s="13">
        <f t="shared" si="1"/>
        <v>120</v>
      </c>
    </row>
    <row r="17" s="7" customFormat="true" ht="27" customHeight="true" spans="1:10">
      <c r="A17" s="13">
        <v>11</v>
      </c>
      <c r="B17" s="14"/>
      <c r="C17" s="13" t="s">
        <v>64</v>
      </c>
      <c r="D17" s="13" t="s">
        <v>63</v>
      </c>
      <c r="E17" s="13" t="s">
        <v>71</v>
      </c>
      <c r="F17" s="13" t="s">
        <v>72</v>
      </c>
      <c r="G17" s="13" t="s">
        <v>73</v>
      </c>
      <c r="H17" s="13" t="s">
        <v>41</v>
      </c>
      <c r="I17" s="13">
        <v>2</v>
      </c>
      <c r="J17" s="13">
        <f t="shared" si="1"/>
        <v>40</v>
      </c>
    </row>
    <row r="18" s="7" customFormat="true" ht="27" customHeight="true" spans="1:10">
      <c r="A18" s="14" t="s">
        <v>74</v>
      </c>
      <c r="B18" s="14"/>
      <c r="C18" s="13"/>
      <c r="D18" s="13"/>
      <c r="E18" s="14"/>
      <c r="F18" s="14"/>
      <c r="G18" s="14"/>
      <c r="H18" s="14"/>
      <c r="I18" s="14">
        <f>SUM(I15:I17)</f>
        <v>12</v>
      </c>
      <c r="J18" s="14">
        <f t="shared" si="1"/>
        <v>240</v>
      </c>
    </row>
    <row r="19" s="7" customFormat="true" ht="27" customHeight="true" spans="1:10">
      <c r="A19" s="13">
        <v>12</v>
      </c>
      <c r="B19" s="14" t="s">
        <v>75</v>
      </c>
      <c r="C19" s="13" t="s">
        <v>76</v>
      </c>
      <c r="D19" s="13" t="s">
        <v>77</v>
      </c>
      <c r="E19" s="13" t="s">
        <v>78</v>
      </c>
      <c r="F19" s="13" t="s">
        <v>79</v>
      </c>
      <c r="G19" s="13" t="s">
        <v>80</v>
      </c>
      <c r="H19" s="13" t="s">
        <v>41</v>
      </c>
      <c r="I19" s="13">
        <v>2</v>
      </c>
      <c r="J19" s="13">
        <f t="shared" si="1"/>
        <v>40</v>
      </c>
    </row>
    <row r="20" s="7" customFormat="true" ht="27" customHeight="true" spans="1:10">
      <c r="A20" s="13">
        <v>13</v>
      </c>
      <c r="B20" s="14"/>
      <c r="C20" s="13" t="s">
        <v>81</v>
      </c>
      <c r="D20" s="13" t="s">
        <v>81</v>
      </c>
      <c r="E20" s="13" t="s">
        <v>82</v>
      </c>
      <c r="F20" s="13" t="s">
        <v>83</v>
      </c>
      <c r="G20" s="13" t="s">
        <v>84</v>
      </c>
      <c r="H20" s="13" t="s">
        <v>41</v>
      </c>
      <c r="I20" s="13">
        <v>2</v>
      </c>
      <c r="J20" s="13">
        <f t="shared" si="1"/>
        <v>40</v>
      </c>
    </row>
    <row r="21" s="7" customFormat="true" ht="27" customHeight="true" spans="1:10">
      <c r="A21" s="13">
        <v>14</v>
      </c>
      <c r="B21" s="14"/>
      <c r="C21" s="13" t="s">
        <v>85</v>
      </c>
      <c r="D21" s="13" t="s">
        <v>77</v>
      </c>
      <c r="E21" s="13" t="s">
        <v>86</v>
      </c>
      <c r="F21" s="13" t="s">
        <v>87</v>
      </c>
      <c r="G21" s="13" t="s">
        <v>88</v>
      </c>
      <c r="H21" s="13" t="s">
        <v>41</v>
      </c>
      <c r="I21" s="13">
        <v>2</v>
      </c>
      <c r="J21" s="13">
        <f t="shared" si="1"/>
        <v>40</v>
      </c>
    </row>
    <row r="22" s="7" customFormat="true" ht="27" customHeight="true" spans="1:10">
      <c r="A22" s="14" t="s">
        <v>89</v>
      </c>
      <c r="B22" s="14"/>
      <c r="C22" s="13"/>
      <c r="D22" s="13"/>
      <c r="E22" s="14"/>
      <c r="F22" s="14"/>
      <c r="G22" s="14"/>
      <c r="H22" s="14"/>
      <c r="I22" s="14">
        <f>SUM(I19:I21)</f>
        <v>6</v>
      </c>
      <c r="J22" s="14">
        <f t="shared" si="1"/>
        <v>120</v>
      </c>
    </row>
    <row r="23" s="7" customFormat="true" ht="27" customHeight="true" spans="1:10">
      <c r="A23" s="13">
        <v>15</v>
      </c>
      <c r="B23" s="14" t="s">
        <v>90</v>
      </c>
      <c r="C23" s="13" t="s">
        <v>91</v>
      </c>
      <c r="D23" s="13" t="s">
        <v>92</v>
      </c>
      <c r="E23" s="13" t="s">
        <v>93</v>
      </c>
      <c r="F23" s="13" t="s">
        <v>94</v>
      </c>
      <c r="G23" s="13" t="s">
        <v>95</v>
      </c>
      <c r="H23" s="13" t="s">
        <v>41</v>
      </c>
      <c r="I23" s="13">
        <v>2</v>
      </c>
      <c r="J23" s="13">
        <f t="shared" si="1"/>
        <v>40</v>
      </c>
    </row>
    <row r="24" s="7" customFormat="true" ht="27" customHeight="true" spans="1:10">
      <c r="A24" s="13">
        <v>16</v>
      </c>
      <c r="B24" s="14"/>
      <c r="C24" s="13" t="s">
        <v>96</v>
      </c>
      <c r="D24" s="13" t="s">
        <v>92</v>
      </c>
      <c r="E24" s="13" t="s">
        <v>97</v>
      </c>
      <c r="F24" s="13" t="s">
        <v>98</v>
      </c>
      <c r="G24" s="13" t="s">
        <v>99</v>
      </c>
      <c r="H24" s="13" t="s">
        <v>41</v>
      </c>
      <c r="I24" s="13">
        <v>4</v>
      </c>
      <c r="J24" s="13">
        <f t="shared" si="1"/>
        <v>80</v>
      </c>
    </row>
    <row r="25" s="7" customFormat="true" ht="27" customHeight="true" spans="1:10">
      <c r="A25" s="13">
        <v>17</v>
      </c>
      <c r="B25" s="14"/>
      <c r="C25" s="13" t="s">
        <v>96</v>
      </c>
      <c r="D25" s="13" t="s">
        <v>92</v>
      </c>
      <c r="E25" s="13" t="s">
        <v>100</v>
      </c>
      <c r="F25" s="13" t="s">
        <v>32</v>
      </c>
      <c r="G25" s="13" t="s">
        <v>101</v>
      </c>
      <c r="H25" s="13" t="s">
        <v>34</v>
      </c>
      <c r="I25" s="13">
        <v>4</v>
      </c>
      <c r="J25" s="13">
        <f t="shared" si="1"/>
        <v>80</v>
      </c>
    </row>
    <row r="26" s="7" customFormat="true" ht="27" customHeight="true" spans="1:10">
      <c r="A26" s="13">
        <v>18</v>
      </c>
      <c r="B26" s="14"/>
      <c r="C26" s="13" t="s">
        <v>96</v>
      </c>
      <c r="D26" s="13" t="s">
        <v>92</v>
      </c>
      <c r="E26" s="13" t="s">
        <v>102</v>
      </c>
      <c r="F26" s="13" t="s">
        <v>32</v>
      </c>
      <c r="G26" s="13" t="s">
        <v>103</v>
      </c>
      <c r="H26" s="13" t="s">
        <v>41</v>
      </c>
      <c r="I26" s="13">
        <v>8</v>
      </c>
      <c r="J26" s="13">
        <f t="shared" si="1"/>
        <v>160</v>
      </c>
    </row>
    <row r="27" s="7" customFormat="true" ht="27" customHeight="true" spans="1:10">
      <c r="A27" s="13">
        <v>19</v>
      </c>
      <c r="B27" s="14"/>
      <c r="C27" s="13" t="s">
        <v>104</v>
      </c>
      <c r="D27" s="13" t="s">
        <v>104</v>
      </c>
      <c r="E27" s="13" t="s">
        <v>105</v>
      </c>
      <c r="F27" s="13" t="s">
        <v>106</v>
      </c>
      <c r="G27" s="13" t="s">
        <v>107</v>
      </c>
      <c r="H27" s="13" t="s">
        <v>41</v>
      </c>
      <c r="I27" s="13">
        <v>2</v>
      </c>
      <c r="J27" s="13">
        <f t="shared" si="1"/>
        <v>40</v>
      </c>
    </row>
    <row r="28" s="7" customFormat="true" ht="27" customHeight="true" spans="1:10">
      <c r="A28" s="13">
        <v>20</v>
      </c>
      <c r="B28" s="14"/>
      <c r="C28" s="13" t="s">
        <v>104</v>
      </c>
      <c r="D28" s="13" t="s">
        <v>104</v>
      </c>
      <c r="E28" s="13" t="s">
        <v>108</v>
      </c>
      <c r="F28" s="13" t="s">
        <v>58</v>
      </c>
      <c r="G28" s="13" t="s">
        <v>109</v>
      </c>
      <c r="H28" s="13" t="s">
        <v>34</v>
      </c>
      <c r="I28" s="13">
        <v>3</v>
      </c>
      <c r="J28" s="13">
        <f t="shared" si="1"/>
        <v>60</v>
      </c>
    </row>
    <row r="29" s="7" customFormat="true" ht="27" customHeight="true" spans="1:10">
      <c r="A29" s="13">
        <v>21</v>
      </c>
      <c r="B29" s="14"/>
      <c r="C29" s="13" t="s">
        <v>104</v>
      </c>
      <c r="D29" s="13" t="s">
        <v>104</v>
      </c>
      <c r="E29" s="13" t="s">
        <v>110</v>
      </c>
      <c r="F29" s="13" t="s">
        <v>58</v>
      </c>
      <c r="G29" s="13" t="s">
        <v>111</v>
      </c>
      <c r="H29" s="13" t="s">
        <v>34</v>
      </c>
      <c r="I29" s="13">
        <v>3</v>
      </c>
      <c r="J29" s="13">
        <f t="shared" si="1"/>
        <v>60</v>
      </c>
    </row>
    <row r="30" s="7" customFormat="true" ht="27" customHeight="true" spans="1:10">
      <c r="A30" s="13">
        <v>22</v>
      </c>
      <c r="B30" s="14"/>
      <c r="C30" s="13" t="s">
        <v>104</v>
      </c>
      <c r="D30" s="13" t="s">
        <v>104</v>
      </c>
      <c r="E30" s="13" t="s">
        <v>112</v>
      </c>
      <c r="F30" s="13" t="s">
        <v>113</v>
      </c>
      <c r="G30" s="13" t="s">
        <v>114</v>
      </c>
      <c r="H30" s="13" t="s">
        <v>34</v>
      </c>
      <c r="I30" s="13">
        <v>4</v>
      </c>
      <c r="J30" s="13">
        <f t="shared" si="1"/>
        <v>80</v>
      </c>
    </row>
    <row r="31" s="7" customFormat="true" ht="27" customHeight="true" spans="1:10">
      <c r="A31" s="13">
        <v>23</v>
      </c>
      <c r="B31" s="14"/>
      <c r="C31" s="13" t="s">
        <v>104</v>
      </c>
      <c r="D31" s="13" t="s">
        <v>104</v>
      </c>
      <c r="E31" s="13" t="s">
        <v>115</v>
      </c>
      <c r="F31" s="13" t="s">
        <v>113</v>
      </c>
      <c r="G31" s="13" t="s">
        <v>116</v>
      </c>
      <c r="H31" s="13" t="s">
        <v>34</v>
      </c>
      <c r="I31" s="13">
        <v>4</v>
      </c>
      <c r="J31" s="13">
        <f t="shared" si="1"/>
        <v>80</v>
      </c>
    </row>
    <row r="32" s="7" customFormat="true" ht="27" customHeight="true" spans="1:10">
      <c r="A32" s="14" t="s">
        <v>117</v>
      </c>
      <c r="B32" s="14"/>
      <c r="C32" s="13"/>
      <c r="D32" s="13"/>
      <c r="E32" s="14"/>
      <c r="F32" s="14"/>
      <c r="G32" s="14"/>
      <c r="H32" s="14"/>
      <c r="I32" s="14">
        <f>SUM(I23:I31)</f>
        <v>34</v>
      </c>
      <c r="J32" s="14">
        <f t="shared" si="1"/>
        <v>680</v>
      </c>
    </row>
    <row r="33" s="7" customFormat="true" ht="27" customHeight="true" spans="1:10">
      <c r="A33" s="13">
        <v>24</v>
      </c>
      <c r="B33" s="14" t="s">
        <v>118</v>
      </c>
      <c r="C33" s="13" t="s">
        <v>119</v>
      </c>
      <c r="D33" s="13" t="s">
        <v>119</v>
      </c>
      <c r="E33" s="13" t="s">
        <v>120</v>
      </c>
      <c r="F33" s="13" t="s">
        <v>121</v>
      </c>
      <c r="G33" s="13" t="s">
        <v>122</v>
      </c>
      <c r="H33" s="13" t="s">
        <v>41</v>
      </c>
      <c r="I33" s="13">
        <v>2</v>
      </c>
      <c r="J33" s="13">
        <f t="shared" si="1"/>
        <v>40</v>
      </c>
    </row>
    <row r="34" s="7" customFormat="true" ht="27" customHeight="true" spans="1:10">
      <c r="A34" s="13">
        <v>25</v>
      </c>
      <c r="B34" s="14"/>
      <c r="C34" s="13" t="s">
        <v>123</v>
      </c>
      <c r="D34" s="13" t="s">
        <v>124</v>
      </c>
      <c r="E34" s="13" t="s">
        <v>125</v>
      </c>
      <c r="F34" s="13" t="s">
        <v>126</v>
      </c>
      <c r="G34" s="13" t="s">
        <v>127</v>
      </c>
      <c r="H34" s="13" t="s">
        <v>41</v>
      </c>
      <c r="I34" s="13">
        <v>2</v>
      </c>
      <c r="J34" s="13">
        <f t="shared" si="1"/>
        <v>40</v>
      </c>
    </row>
    <row r="35" s="7" customFormat="true" ht="27" customHeight="true" spans="1:10">
      <c r="A35" s="13">
        <v>26</v>
      </c>
      <c r="B35" s="14"/>
      <c r="C35" s="13" t="s">
        <v>123</v>
      </c>
      <c r="D35" s="13" t="s">
        <v>124</v>
      </c>
      <c r="E35" s="13" t="s">
        <v>128</v>
      </c>
      <c r="F35" s="13" t="s">
        <v>129</v>
      </c>
      <c r="G35" s="13" t="s">
        <v>130</v>
      </c>
      <c r="H35" s="13" t="s">
        <v>41</v>
      </c>
      <c r="I35" s="13">
        <v>6</v>
      </c>
      <c r="J35" s="13">
        <f t="shared" si="1"/>
        <v>120</v>
      </c>
    </row>
    <row r="36" s="7" customFormat="true" ht="27" customHeight="true" spans="1:10">
      <c r="A36" s="13">
        <v>27</v>
      </c>
      <c r="B36" s="14"/>
      <c r="C36" s="13" t="s">
        <v>123</v>
      </c>
      <c r="D36" s="13" t="s">
        <v>124</v>
      </c>
      <c r="E36" s="13" t="s">
        <v>131</v>
      </c>
      <c r="F36" s="13" t="s">
        <v>129</v>
      </c>
      <c r="G36" s="13" t="s">
        <v>132</v>
      </c>
      <c r="H36" s="13" t="s">
        <v>34</v>
      </c>
      <c r="I36" s="13">
        <v>4</v>
      </c>
      <c r="J36" s="13">
        <f t="shared" si="1"/>
        <v>80</v>
      </c>
    </row>
    <row r="37" s="7" customFormat="true" ht="27" customHeight="true" spans="1:10">
      <c r="A37" s="13">
        <v>28</v>
      </c>
      <c r="B37" s="14"/>
      <c r="C37" s="13" t="s">
        <v>123</v>
      </c>
      <c r="D37" s="13" t="s">
        <v>124</v>
      </c>
      <c r="E37" s="13" t="s">
        <v>133</v>
      </c>
      <c r="F37" s="13" t="s">
        <v>66</v>
      </c>
      <c r="G37" s="13" t="s">
        <v>134</v>
      </c>
      <c r="H37" s="13" t="s">
        <v>34</v>
      </c>
      <c r="I37" s="13">
        <v>6</v>
      </c>
      <c r="J37" s="13">
        <f t="shared" si="1"/>
        <v>120</v>
      </c>
    </row>
    <row r="38" s="7" customFormat="true" ht="27" customHeight="true" spans="1:10">
      <c r="A38" s="14" t="s">
        <v>135</v>
      </c>
      <c r="B38" s="14"/>
      <c r="C38" s="13"/>
      <c r="D38" s="13"/>
      <c r="E38" s="14"/>
      <c r="F38" s="14"/>
      <c r="G38" s="14"/>
      <c r="H38" s="14"/>
      <c r="I38" s="14">
        <f>SUM(I33:I37)</f>
        <v>20</v>
      </c>
      <c r="J38" s="14">
        <f t="shared" si="1"/>
        <v>400</v>
      </c>
    </row>
  </sheetData>
  <mergeCells count="13">
    <mergeCell ref="A2:J2"/>
    <mergeCell ref="A4:I4"/>
    <mergeCell ref="A6:H6"/>
    <mergeCell ref="A14:H14"/>
    <mergeCell ref="A18:H18"/>
    <mergeCell ref="A22:H22"/>
    <mergeCell ref="A32:H32"/>
    <mergeCell ref="A38:H38"/>
    <mergeCell ref="B7:B13"/>
    <mergeCell ref="B15:B17"/>
    <mergeCell ref="B19:B21"/>
    <mergeCell ref="B23:B31"/>
    <mergeCell ref="B33:B37"/>
  </mergeCells>
  <dataValidations count="1">
    <dataValidation type="list" allowBlank="1" showInputMessage="1" showErrorMessage="1" sqref="H5 H11 H12 H13 H23 H27 H7:H10 H19:H21 H24:H26 H33:H37">
      <formula1>"单向,双向"</formula1>
    </dataValidation>
  </dataValidations>
  <pageMargins left="0.751388888888889" right="0.751388888888889" top="1" bottom="1" header="0.5" footer="0.5"/>
  <pageSetup paperSize="9" scale="64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5" sqref="C5:C14"/>
    </sheetView>
  </sheetViews>
  <sheetFormatPr defaultColWidth="9" defaultRowHeight="13.5" outlineLevelCol="2"/>
  <cols>
    <col min="1" max="1" width="14.2583333333333" customWidth="true"/>
    <col min="2" max="2" width="35.125" customWidth="true"/>
    <col min="3" max="3" width="26.4" customWidth="true"/>
  </cols>
  <sheetData>
    <row r="1" spans="1:1">
      <c r="A1" t="s">
        <v>136</v>
      </c>
    </row>
    <row r="2" ht="21.75" spans="1:3">
      <c r="A2" s="1" t="s">
        <v>137</v>
      </c>
      <c r="B2" s="1"/>
      <c r="C2" s="1"/>
    </row>
    <row r="3" ht="16.5" spans="3:3">
      <c r="C3" s="2" t="s">
        <v>138</v>
      </c>
    </row>
    <row r="4" ht="42" customHeight="true" spans="1:3">
      <c r="A4" s="3" t="s">
        <v>3</v>
      </c>
      <c r="B4" s="3" t="s">
        <v>139</v>
      </c>
      <c r="C4" s="4">
        <v>300</v>
      </c>
    </row>
    <row r="5" ht="42" customHeight="true" spans="1:3">
      <c r="A5" s="3">
        <v>1</v>
      </c>
      <c r="B5" s="5" t="s">
        <v>140</v>
      </c>
      <c r="C5" s="6">
        <v>40</v>
      </c>
    </row>
    <row r="6" ht="42" customHeight="true" spans="1:3">
      <c r="A6" s="3">
        <v>2</v>
      </c>
      <c r="B6" s="5" t="s">
        <v>141</v>
      </c>
      <c r="C6" s="6">
        <v>40</v>
      </c>
    </row>
    <row r="7" ht="42" customHeight="true" spans="1:3">
      <c r="A7" s="3">
        <v>3</v>
      </c>
      <c r="B7" s="5" t="s">
        <v>142</v>
      </c>
      <c r="C7" s="6">
        <v>40</v>
      </c>
    </row>
    <row r="8" ht="42" customHeight="true" spans="1:3">
      <c r="A8" s="3">
        <v>4</v>
      </c>
      <c r="B8" s="5" t="s">
        <v>143</v>
      </c>
      <c r="C8" s="6">
        <v>40</v>
      </c>
    </row>
    <row r="9" ht="42" customHeight="true" spans="1:3">
      <c r="A9" s="3">
        <v>5</v>
      </c>
      <c r="B9" s="5" t="s">
        <v>118</v>
      </c>
      <c r="C9" s="6">
        <v>40</v>
      </c>
    </row>
    <row r="10" ht="42" customHeight="true" spans="1:3">
      <c r="A10" s="3">
        <v>6</v>
      </c>
      <c r="B10" s="5" t="s">
        <v>144</v>
      </c>
      <c r="C10" s="6">
        <v>20</v>
      </c>
    </row>
    <row r="11" ht="42" customHeight="true" spans="1:3">
      <c r="A11" s="3">
        <v>7</v>
      </c>
      <c r="B11" s="5" t="s">
        <v>145</v>
      </c>
      <c r="C11" s="6">
        <v>20</v>
      </c>
    </row>
    <row r="12" ht="42" customHeight="true" spans="1:3">
      <c r="A12" s="3">
        <v>8</v>
      </c>
      <c r="B12" s="5" t="s">
        <v>146</v>
      </c>
      <c r="C12" s="6">
        <v>20</v>
      </c>
    </row>
    <row r="13" ht="42" customHeight="true" spans="1:3">
      <c r="A13" s="3">
        <v>9</v>
      </c>
      <c r="B13" s="5" t="s">
        <v>63</v>
      </c>
      <c r="C13" s="6">
        <v>20</v>
      </c>
    </row>
    <row r="14" ht="42" customHeight="true" spans="1:3">
      <c r="A14" s="3">
        <v>10</v>
      </c>
      <c r="B14" s="5" t="s">
        <v>147</v>
      </c>
      <c r="C14" s="6">
        <v>20</v>
      </c>
    </row>
  </sheetData>
  <mergeCells count="1">
    <mergeCell ref="A2:C2"/>
  </mergeCells>
  <pageMargins left="1.10208333333333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省交通运输厅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事业专项</vt:lpstr>
      <vt:lpstr>电子抓拍</vt:lpstr>
      <vt:lpstr>统计经费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宋彦蓉</dc:creator>
  <cp:lastModifiedBy>孙宇强</cp:lastModifiedBy>
  <dcterms:created xsi:type="dcterms:W3CDTF">2020-11-28T08:18:00Z</dcterms:created>
  <dcterms:modified xsi:type="dcterms:W3CDTF">2023-02-20T11:53:25Z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