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国省道" sheetId="1" r:id="rId1"/>
  </sheets>
  <definedNames>
    <definedName name="_xlnm._FilterDatabase" localSheetId="0" hidden="1">国省道!$B$6:$P$6</definedName>
    <definedName name="_xlnm.Print_Titles" localSheetId="0">国省道!$2:$5</definedName>
  </definedNames>
  <calcPr calcId="144525"/>
</workbook>
</file>

<file path=xl/sharedStrings.xml><?xml version="1.0" encoding="utf-8"?>
<sst xmlns="http://schemas.openxmlformats.org/spreadsheetml/2006/main" count="57" uniqueCount="55">
  <si>
    <t>附件1</t>
  </si>
  <si>
    <t>2023年公路建设投资计划（普通国道改造项目）</t>
  </si>
  <si>
    <t>序号</t>
  </si>
  <si>
    <t>地市</t>
  </si>
  <si>
    <t>项目名称</t>
  </si>
  <si>
    <t>建设规模（公里/延米）</t>
  </si>
  <si>
    <t>总投资（万元）</t>
  </si>
  <si>
    <t>累计下达
中央投资
（万元）</t>
  </si>
  <si>
    <t>本次计划
下达车购税（万元）</t>
  </si>
  <si>
    <t>前期工作情况</t>
  </si>
  <si>
    <t>合计</t>
  </si>
  <si>
    <t>一级公路
（公里）</t>
  </si>
  <si>
    <t>二级公路
（公里）</t>
  </si>
  <si>
    <t>三级公路
（公里）</t>
  </si>
  <si>
    <t>四级公路
（公里）</t>
  </si>
  <si>
    <t>大桥
（延米）</t>
  </si>
  <si>
    <t>隧道
（米）</t>
  </si>
  <si>
    <t>其中：中央投资</t>
  </si>
  <si>
    <t>工可批复或核准文号</t>
  </si>
  <si>
    <t>设计批复文号</t>
  </si>
  <si>
    <t>韶关</t>
  </si>
  <si>
    <t>国道G240线曲江中学至乐广高速乌石出口段改建工程</t>
  </si>
  <si>
    <t>粤发改交通函〔2019〕3869号</t>
  </si>
  <si>
    <t>粤交基〔2021〕133 号</t>
  </si>
  <si>
    <t>江门</t>
  </si>
  <si>
    <t>国道G240线台山大江至那金段改扩建工程</t>
  </si>
  <si>
    <t>粤发改交通函〔2018〕2959号</t>
  </si>
  <si>
    <t>粤交基〔2020〕650号</t>
  </si>
  <si>
    <t>湛江</t>
  </si>
  <si>
    <t>国道G325线廉江向阳村至青平段改建工程</t>
  </si>
  <si>
    <t>粤发改投审﹝2020﹞27号</t>
  </si>
  <si>
    <t>粤交基﹝2020﹞674号</t>
  </si>
  <si>
    <t>梅州</t>
  </si>
  <si>
    <t>国道G238线五华县城段改线工程</t>
  </si>
  <si>
    <t>粤发改投审〔2021〕27号</t>
  </si>
  <si>
    <t>粤交基〔2021〕741号</t>
  </si>
  <si>
    <t>汕尾</t>
  </si>
  <si>
    <t>国道G228线甲子至南塘段改建工程</t>
  </si>
  <si>
    <t>粤发改投审﹝2021﹞28号</t>
  </si>
  <si>
    <t>粤交基〔2021〕766号</t>
  </si>
  <si>
    <t>河源</t>
  </si>
  <si>
    <t>国道G238线和平县鸭塘至兴隆中桥段改建工程</t>
  </si>
  <si>
    <t>粤发改基础函〔2020〕49号</t>
  </si>
  <si>
    <t>粤交基〔2021〕403 号</t>
  </si>
  <si>
    <t>清远</t>
  </si>
  <si>
    <t>国道G358线英德市英城至大湾段一级公路改建工程</t>
  </si>
  <si>
    <t>粤发改交通函〔2019〕832号</t>
  </si>
  <si>
    <t>粤交基〔2021〕550号</t>
  </si>
  <si>
    <t>揭阳</t>
  </si>
  <si>
    <t>国道G238线普宁交界至惠来惠城段改建工程</t>
  </si>
  <si>
    <t>粤发改投审〔2020〕24号</t>
  </si>
  <si>
    <t>粤交基〔2021〕663号</t>
  </si>
  <si>
    <t>国道G238线普宁益岭至惠来交界段改建工程</t>
  </si>
  <si>
    <t>粤发改投审〔2020〕25号</t>
  </si>
  <si>
    <t>粤交基〔2021〕732号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</si>
</sst>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,##0_ "/>
  </numFmts>
  <fonts count="30">
    <font>
      <sz val="12"/>
      <name val="宋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Times New Roman"/>
      <charset val="0"/>
    </font>
    <font>
      <sz val="10"/>
      <name val="Times New Roman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5"/>
  <sheetViews>
    <sheetView tabSelected="1" view="pageBreakPreview" zoomScale="85" zoomScaleNormal="80" workbookViewId="0">
      <pane ySplit="5" topLeftCell="A6" activePane="bottomLeft" state="frozen"/>
      <selection/>
      <selection pane="bottomLeft" activeCell="C3" sqref="C3:C5"/>
    </sheetView>
  </sheetViews>
  <sheetFormatPr defaultColWidth="8.66666666666667" defaultRowHeight="15"/>
  <cols>
    <col min="1" max="1" width="6.76666666666667" style="1" customWidth="1"/>
    <col min="2" max="2" width="10" style="1" customWidth="1"/>
    <col min="3" max="3" width="26.9166666666667" style="1" customWidth="1"/>
    <col min="4" max="4" width="9.66666666666667" style="1" customWidth="1"/>
    <col min="5" max="5" width="10.0833333333333" style="1" customWidth="1"/>
    <col min="6" max="6" width="8.66666666666667" style="1" customWidth="1"/>
    <col min="7" max="7" width="8.33333333333333" style="1" customWidth="1"/>
    <col min="8" max="8" width="8.08333333333333" style="1" customWidth="1"/>
    <col min="9" max="9" width="7.58333333333333" style="1" customWidth="1"/>
    <col min="10" max="10" width="6.75" style="1" customWidth="1"/>
    <col min="11" max="14" width="10.0833333333333" style="1" customWidth="1"/>
    <col min="15" max="15" width="17.6166666666667" style="1" customWidth="1"/>
    <col min="16" max="16" width="14.2833333333333" style="1" customWidth="1"/>
    <col min="17" max="16384" width="8.66666666666667" style="1"/>
  </cols>
  <sheetData>
    <row r="1" ht="19" customHeight="1" spans="1:3">
      <c r="A1" s="2" t="s">
        <v>0</v>
      </c>
      <c r="B1" s="2"/>
      <c r="C1" s="2"/>
    </row>
    <row r="2" s="1" customFormat="1" ht="32" customHeight="1" spans="2:16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8" customHeight="1" spans="1:16">
      <c r="A3" s="4" t="s">
        <v>2</v>
      </c>
      <c r="B3" s="4" t="s">
        <v>3</v>
      </c>
      <c r="C3" s="4" t="s">
        <v>4</v>
      </c>
      <c r="D3" s="5" t="s">
        <v>5</v>
      </c>
      <c r="E3" s="5"/>
      <c r="F3" s="5"/>
      <c r="G3" s="5"/>
      <c r="H3" s="5"/>
      <c r="I3" s="5"/>
      <c r="J3" s="5"/>
      <c r="K3" s="5" t="s">
        <v>6</v>
      </c>
      <c r="L3" s="5"/>
      <c r="M3" s="4" t="s">
        <v>7</v>
      </c>
      <c r="N3" s="4" t="s">
        <v>8</v>
      </c>
      <c r="O3" s="5" t="s">
        <v>9</v>
      </c>
      <c r="P3" s="5"/>
    </row>
    <row r="4" s="1" customFormat="1" ht="18" customHeight="1" spans="1:16">
      <c r="A4" s="4"/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4"/>
      <c r="N4" s="4"/>
      <c r="O4" s="5"/>
      <c r="P4" s="5"/>
    </row>
    <row r="5" s="1" customFormat="1" ht="57" customHeight="1" spans="1:16">
      <c r="A5" s="4"/>
      <c r="B5" s="4"/>
      <c r="C5" s="4"/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10</v>
      </c>
      <c r="L5" s="5" t="s">
        <v>17</v>
      </c>
      <c r="M5" s="4"/>
      <c r="N5" s="4"/>
      <c r="O5" s="5" t="s">
        <v>18</v>
      </c>
      <c r="P5" s="5" t="s">
        <v>19</v>
      </c>
    </row>
    <row r="6" ht="35" customHeight="1" spans="1:16">
      <c r="A6" s="6"/>
      <c r="B6" s="6"/>
      <c r="C6" s="6"/>
      <c r="D6" s="7">
        <f>E6+F6+G6+(I6/1000+J6/1000)</f>
        <v>218.672</v>
      </c>
      <c r="E6" s="7">
        <f t="shared" ref="E6:L6" si="0">SUBTOTAL(9,E7:E15)</f>
        <v>218.672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9">
        <f t="shared" si="0"/>
        <v>925099</v>
      </c>
      <c r="L6" s="9">
        <f t="shared" si="0"/>
        <v>302977</v>
      </c>
      <c r="M6" s="9">
        <f>SUBTOTAL(109,M7:M984)</f>
        <v>20000</v>
      </c>
      <c r="N6" s="9">
        <f>SUBTOTAL(109,N7:N984)</f>
        <v>102781</v>
      </c>
      <c r="O6" s="10"/>
      <c r="P6" s="10"/>
    </row>
    <row r="7" ht="35" customHeight="1" spans="1:16">
      <c r="A7" s="4">
        <v>1</v>
      </c>
      <c r="B7" s="4" t="s">
        <v>20</v>
      </c>
      <c r="C7" s="4" t="s">
        <v>21</v>
      </c>
      <c r="D7" s="8">
        <v>8.273</v>
      </c>
      <c r="E7" s="8">
        <v>8.273</v>
      </c>
      <c r="F7" s="8"/>
      <c r="G7" s="8"/>
      <c r="H7" s="8"/>
      <c r="I7" s="8"/>
      <c r="J7" s="8"/>
      <c r="K7" s="8">
        <v>19393</v>
      </c>
      <c r="L7" s="8">
        <v>9928</v>
      </c>
      <c r="M7" s="11"/>
      <c r="N7" s="11">
        <v>4964</v>
      </c>
      <c r="O7" s="11" t="s">
        <v>22</v>
      </c>
      <c r="P7" s="11" t="s">
        <v>23</v>
      </c>
    </row>
    <row r="8" ht="35" customHeight="1" spans="1:16">
      <c r="A8" s="4">
        <v>2</v>
      </c>
      <c r="B8" s="4" t="s">
        <v>24</v>
      </c>
      <c r="C8" s="4" t="s">
        <v>25</v>
      </c>
      <c r="D8" s="8">
        <v>33.551</v>
      </c>
      <c r="E8" s="8">
        <v>33.551</v>
      </c>
      <c r="F8" s="8"/>
      <c r="G8" s="8"/>
      <c r="H8" s="8"/>
      <c r="I8" s="8"/>
      <c r="J8" s="8"/>
      <c r="K8" s="8">
        <v>212653</v>
      </c>
      <c r="L8" s="8">
        <v>60203</v>
      </c>
      <c r="M8" s="11">
        <v>20000</v>
      </c>
      <c r="N8" s="11">
        <v>28162</v>
      </c>
      <c r="O8" s="11" t="s">
        <v>26</v>
      </c>
      <c r="P8" s="11" t="s">
        <v>27</v>
      </c>
    </row>
    <row r="9" ht="35" customHeight="1" spans="1:16">
      <c r="A9" s="4">
        <v>3</v>
      </c>
      <c r="B9" s="4" t="s">
        <v>28</v>
      </c>
      <c r="C9" s="4" t="s">
        <v>29</v>
      </c>
      <c r="D9" s="8">
        <v>56.009</v>
      </c>
      <c r="E9" s="8">
        <v>56.009</v>
      </c>
      <c r="F9" s="8"/>
      <c r="G9" s="8"/>
      <c r="H9" s="8"/>
      <c r="I9" s="8"/>
      <c r="J9" s="8"/>
      <c r="K9" s="8">
        <v>213282</v>
      </c>
      <c r="L9" s="8">
        <v>67211</v>
      </c>
      <c r="M9" s="11"/>
      <c r="N9" s="11">
        <v>13442</v>
      </c>
      <c r="O9" s="11" t="s">
        <v>30</v>
      </c>
      <c r="P9" s="11" t="s">
        <v>31</v>
      </c>
    </row>
    <row r="10" ht="35" customHeight="1" spans="1:16">
      <c r="A10" s="4">
        <v>4</v>
      </c>
      <c r="B10" s="4" t="s">
        <v>32</v>
      </c>
      <c r="C10" s="4" t="s">
        <v>33</v>
      </c>
      <c r="D10" s="8">
        <v>10.585</v>
      </c>
      <c r="E10" s="8">
        <v>10.585</v>
      </c>
      <c r="F10" s="8"/>
      <c r="G10" s="8"/>
      <c r="H10" s="8"/>
      <c r="I10" s="8"/>
      <c r="J10" s="8"/>
      <c r="K10" s="8">
        <v>47501</v>
      </c>
      <c r="L10" s="8">
        <v>16936</v>
      </c>
      <c r="M10" s="11"/>
      <c r="N10" s="11">
        <v>10162</v>
      </c>
      <c r="O10" s="11" t="s">
        <v>34</v>
      </c>
      <c r="P10" s="11" t="s">
        <v>35</v>
      </c>
    </row>
    <row r="11" ht="35" customHeight="1" spans="1:16">
      <c r="A11" s="4">
        <v>5</v>
      </c>
      <c r="B11" s="4" t="s">
        <v>36</v>
      </c>
      <c r="C11" s="4" t="s">
        <v>37</v>
      </c>
      <c r="D11" s="8">
        <v>20.825</v>
      </c>
      <c r="E11" s="8">
        <v>20.825</v>
      </c>
      <c r="F11" s="8"/>
      <c r="G11" s="8"/>
      <c r="H11" s="8"/>
      <c r="I11" s="8"/>
      <c r="J11" s="8"/>
      <c r="K11" s="8">
        <v>79007</v>
      </c>
      <c r="L11" s="8">
        <v>24990</v>
      </c>
      <c r="M11" s="11"/>
      <c r="N11" s="11">
        <v>4998</v>
      </c>
      <c r="O11" s="11" t="s">
        <v>38</v>
      </c>
      <c r="P11" s="11" t="s">
        <v>39</v>
      </c>
    </row>
    <row r="12" ht="35" customHeight="1" spans="1:16">
      <c r="A12" s="4">
        <v>6</v>
      </c>
      <c r="B12" s="4" t="s">
        <v>40</v>
      </c>
      <c r="C12" s="4" t="s">
        <v>41</v>
      </c>
      <c r="D12" s="8">
        <v>2.789</v>
      </c>
      <c r="E12" s="8">
        <v>2.789</v>
      </c>
      <c r="F12" s="8"/>
      <c r="G12" s="8"/>
      <c r="H12" s="8"/>
      <c r="I12" s="8"/>
      <c r="J12" s="8"/>
      <c r="K12" s="8">
        <v>6070</v>
      </c>
      <c r="L12" s="8">
        <v>3743</v>
      </c>
      <c r="M12" s="11"/>
      <c r="N12" s="11">
        <v>1872</v>
      </c>
      <c r="O12" s="11" t="s">
        <v>42</v>
      </c>
      <c r="P12" s="11" t="s">
        <v>43</v>
      </c>
    </row>
    <row r="13" ht="35" customHeight="1" spans="1:16">
      <c r="A13" s="4">
        <v>7</v>
      </c>
      <c r="B13" s="4" t="s">
        <v>44</v>
      </c>
      <c r="C13" s="4" t="s">
        <v>45</v>
      </c>
      <c r="D13" s="8">
        <v>53.336</v>
      </c>
      <c r="E13" s="8">
        <v>53.336</v>
      </c>
      <c r="F13" s="8"/>
      <c r="G13" s="8"/>
      <c r="H13" s="8"/>
      <c r="I13" s="8"/>
      <c r="J13" s="8"/>
      <c r="K13" s="8">
        <v>144761</v>
      </c>
      <c r="L13" s="8">
        <v>64003</v>
      </c>
      <c r="M13" s="11"/>
      <c r="N13" s="11">
        <v>19201</v>
      </c>
      <c r="O13" s="11" t="s">
        <v>46</v>
      </c>
      <c r="P13" s="11" t="s">
        <v>47</v>
      </c>
    </row>
    <row r="14" ht="35" customHeight="1" spans="1:16">
      <c r="A14" s="4">
        <v>8</v>
      </c>
      <c r="B14" s="4" t="s">
        <v>48</v>
      </c>
      <c r="C14" s="4" t="s">
        <v>49</v>
      </c>
      <c r="D14" s="8">
        <v>22.191</v>
      </c>
      <c r="E14" s="8">
        <v>22.191</v>
      </c>
      <c r="F14" s="8"/>
      <c r="G14" s="8"/>
      <c r="H14" s="8"/>
      <c r="I14" s="8"/>
      <c r="J14" s="8"/>
      <c r="K14" s="8">
        <v>96870</v>
      </c>
      <c r="L14" s="8">
        <v>29292</v>
      </c>
      <c r="M14" s="11"/>
      <c r="N14" s="11">
        <v>14646</v>
      </c>
      <c r="O14" s="11" t="s">
        <v>50</v>
      </c>
      <c r="P14" s="11" t="s">
        <v>51</v>
      </c>
    </row>
    <row r="15" ht="35" customHeight="1" spans="1:16">
      <c r="A15" s="4">
        <v>9</v>
      </c>
      <c r="B15" s="4" t="s">
        <v>48</v>
      </c>
      <c r="C15" s="4" t="s">
        <v>52</v>
      </c>
      <c r="D15" s="8">
        <v>11.113</v>
      </c>
      <c r="E15" s="8">
        <v>11.113</v>
      </c>
      <c r="F15" s="8"/>
      <c r="G15" s="8"/>
      <c r="H15" s="8"/>
      <c r="I15" s="8"/>
      <c r="J15" s="8"/>
      <c r="K15" s="8">
        <v>105562</v>
      </c>
      <c r="L15" s="8">
        <v>26671</v>
      </c>
      <c r="M15" s="11"/>
      <c r="N15" s="11">
        <v>5334</v>
      </c>
      <c r="O15" s="11" t="s">
        <v>53</v>
      </c>
      <c r="P15" s="11" t="s">
        <v>54</v>
      </c>
    </row>
  </sheetData>
  <mergeCells count="10">
    <mergeCell ref="A1:C1"/>
    <mergeCell ref="B2:P2"/>
    <mergeCell ref="A3:A5"/>
    <mergeCell ref="B3:B5"/>
    <mergeCell ref="C3:C5"/>
    <mergeCell ref="M3:M5"/>
    <mergeCell ref="N3:N5"/>
    <mergeCell ref="D3:J4"/>
    <mergeCell ref="K3:L4"/>
    <mergeCell ref="O3:P4"/>
  </mergeCells>
  <printOptions horizontalCentered="1"/>
  <pageMargins left="0.747916666666667" right="0.747916666666667" top="0.984027777777778" bottom="0.984027777777778" header="0.5" footer="0.5"/>
  <pageSetup paperSize="8" fitToHeight="0" pageOrder="overThenDown" orientation="landscape" useFirstPageNumber="1" horizontalDpi="6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国省道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HDJ</dc:creator>
  <cp:lastModifiedBy>HDJ</cp:lastModifiedBy>
  <dcterms:created xsi:type="dcterms:W3CDTF">2023-01-03T02:49:00Z</dcterms:created>
  <dcterms:modified xsi:type="dcterms:W3CDTF">2023-01-03T08:20:55Z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EE7AC83BF6F24DA9907FA6DFB6C1E838</vt:lpwstr>
  </property>
  <property fmtid="{D5CDD505-2E9C-101B-9397-08002B2CF9AE}" pid="3" name="KSOProductBuildVer">
    <vt:lpwstr>2052-11.1.0.12980</vt:lpwstr>
  </property>
</Properties>
</file>