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差项目" sheetId="1" r:id="rId1"/>
  </sheets>
  <definedNames>
    <definedName name="_xlnm._FilterDatabase" localSheetId="0" hidden="1">补差项目!$A$4:$W$13</definedName>
    <definedName name="_xlnm.Print_Titles" localSheetId="0">补差项目!$1:$4</definedName>
  </definedNames>
  <calcPr calcId="144525"/>
</workbook>
</file>

<file path=xl/sharedStrings.xml><?xml version="1.0" encoding="utf-8"?>
<sst xmlns="http://schemas.openxmlformats.org/spreadsheetml/2006/main" count="98" uniqueCount="84">
  <si>
    <t>2022年普通国省道改造项目省补助追加计划表（第二批）</t>
  </si>
  <si>
    <t>单位：万元</t>
  </si>
  <si>
    <t>序号</t>
  </si>
  <si>
    <t>所在市</t>
  </si>
  <si>
    <t>所在县</t>
  </si>
  <si>
    <t>项 目 名 称</t>
  </si>
  <si>
    <t>对应十四五规划项目名称</t>
  </si>
  <si>
    <t>行政等级</t>
  </si>
  <si>
    <t>建设           性质</t>
  </si>
  <si>
    <t>建设规模（公里）</t>
  </si>
  <si>
    <t>开工年</t>
  </si>
  <si>
    <t>完工年</t>
  </si>
  <si>
    <t>总投资</t>
  </si>
  <si>
    <t>省补助总额</t>
  </si>
  <si>
    <t>已安排省投资</t>
  </si>
  <si>
    <t>本次拟申请追加安排</t>
  </si>
  <si>
    <t>工可/建设方案批复</t>
  </si>
  <si>
    <t>初步设计批复</t>
  </si>
  <si>
    <t>施工图设计批复</t>
  </si>
  <si>
    <t>备注</t>
  </si>
  <si>
    <t>合计</t>
  </si>
  <si>
    <t xml:space="preserve">一级              </t>
  </si>
  <si>
    <t>二级(四车道)</t>
  </si>
  <si>
    <t>二级（两车道）</t>
  </si>
  <si>
    <t>三级及以下</t>
  </si>
  <si>
    <t>潮州市</t>
  </si>
  <si>
    <t>饶平县</t>
  </si>
  <si>
    <t>省道S502饶平李厝（海龙酒家）至施厝路段改建工程</t>
  </si>
  <si>
    <t>省道S502线饶平李厝（海龙酒家）至施厝段</t>
  </si>
  <si>
    <t>省道</t>
  </si>
  <si>
    <t>改建</t>
  </si>
  <si>
    <t>潮发改交〔2018〕175号</t>
  </si>
  <si>
    <t>潮交基〔2019〕51号</t>
  </si>
  <si>
    <t>潮交基函〔2020〕121号</t>
  </si>
  <si>
    <t>河源市</t>
  </si>
  <si>
    <t>龙川县</t>
  </si>
  <si>
    <t>国道G236线龙川县龙江大桥新建工程</t>
  </si>
  <si>
    <t>国道</t>
  </si>
  <si>
    <t>新建</t>
  </si>
  <si>
    <t>粤发改交通函〔2019〕178号、粤发改交通函〔2019〕3924号</t>
  </si>
  <si>
    <t>粤交基〔2020〕141号</t>
  </si>
  <si>
    <t>粤交基建字〔2020〕188号</t>
  </si>
  <si>
    <t>东源县</t>
  </si>
  <si>
    <t>省道S230线东源县叶潭镇双头村至吉布村段路面改造工程</t>
  </si>
  <si>
    <t>省道S230线东源县叶潭镇双头村至吉布村</t>
  </si>
  <si>
    <t>路面改造</t>
  </si>
  <si>
    <t>河交函〔2020〕4号</t>
  </si>
  <si>
    <t>/</t>
  </si>
  <si>
    <t>河交函〔2020〕815号</t>
  </si>
  <si>
    <t>茂名市</t>
  </si>
  <si>
    <t>高州市</t>
  </si>
  <si>
    <t>省道S280线高州城区段改线工程</t>
  </si>
  <si>
    <t>省道S280线高州区城区段改线工程</t>
  </si>
  <si>
    <t>新（改）建</t>
  </si>
  <si>
    <t>茂发改交审〔2016〕25号、茂发改交审函〔2016〕782号</t>
  </si>
  <si>
    <t>茂交基〔2016〕36号</t>
  </si>
  <si>
    <t>茂交基〔2016〕42号</t>
  </si>
  <si>
    <t>梅州市</t>
  </si>
  <si>
    <t>平远县</t>
  </si>
  <si>
    <t>省道S225线平远县大柘至石正段改建工程</t>
  </si>
  <si>
    <t>省道S225线平远县大柘至石正段</t>
  </si>
  <si>
    <t>梅市发改审批函〔2019〕37号</t>
  </si>
  <si>
    <t>梅市交字〔2019〕431号</t>
  </si>
  <si>
    <t>梅市交市〔2021〕97号</t>
  </si>
  <si>
    <t>汕头市</t>
  </si>
  <si>
    <t>潮南区</t>
  </si>
  <si>
    <t>省道S236线汕头市潮南段（陈沙大道）</t>
  </si>
  <si>
    <t>省道S236线潮南段（陈沙大道）</t>
  </si>
  <si>
    <t>原级改造</t>
  </si>
  <si>
    <t>汕市发改〔2017〕343号
汕潮南发改〔2017〕106号</t>
  </si>
  <si>
    <t>汕市交规函〔2018〕256号
汕市交规函〔2018〕257号</t>
  </si>
  <si>
    <t>汕市交建批〔2020〕10号
汕市交建批〔2020〕11号</t>
  </si>
  <si>
    <t>惠州市</t>
  </si>
  <si>
    <t>龙门县</t>
  </si>
  <si>
    <t>省道S353线龙门至水贝段改建工程</t>
  </si>
  <si>
    <t>省道S353线龙门县龙门至水贝段</t>
  </si>
  <si>
    <t>惠市发改〔2017〕157号</t>
  </si>
  <si>
    <t>惠市交发〔2018〕417号</t>
  </si>
  <si>
    <t>惠市交发〔2019〕454号</t>
  </si>
  <si>
    <t>省道S244线龙门县城至平陵段改建工程</t>
  </si>
  <si>
    <t>国道G220线龙门县城至平陵段</t>
  </si>
  <si>
    <t>惠市发改〔2016〕554号</t>
  </si>
  <si>
    <t>惠市交发〔2017〕597号、惠市交发〔2021〕21号</t>
  </si>
  <si>
    <t>惠市交发〔2019〕236、惠市交发〔2021〕690号</t>
  </si>
</sst>
</file>

<file path=xl/styles.xml><?xml version="1.0" encoding="utf-8"?>
<styleSheet xmlns="http://schemas.openxmlformats.org/spreadsheetml/2006/main">
  <numFmts count="7">
    <numFmt numFmtId="176" formatCode="0.000_);[Red]\(0.000\)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);[Red]\(0.0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top"/>
    </xf>
    <xf numFmtId="0" fontId="23" fillId="0" borderId="0"/>
    <xf numFmtId="0" fontId="8" fillId="2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0" borderId="0">
      <alignment vertical="top"/>
    </xf>
    <xf numFmtId="0" fontId="8" fillId="1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4" borderId="12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16" borderId="14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6" borderId="9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0" borderId="0"/>
    <xf numFmtId="0" fontId="8" fillId="21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Fill="true">
      <alignment vertical="center"/>
    </xf>
    <xf numFmtId="177" fontId="1" fillId="0" borderId="0" xfId="42" applyNumberFormat="true" applyFont="true" applyFill="true" applyBorder="true" applyAlignment="true">
      <alignment horizontal="center" vertical="center" wrapText="true"/>
    </xf>
    <xf numFmtId="177" fontId="1" fillId="0" borderId="1" xfId="42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2" applyFont="true" applyFill="true" applyBorder="true" applyAlignment="true">
      <alignment horizontal="center" vertical="center" wrapText="true"/>
    </xf>
    <xf numFmtId="0" fontId="2" fillId="0" borderId="2" xfId="42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 wrapText="true"/>
    </xf>
    <xf numFmtId="0" fontId="3" fillId="0" borderId="2" xfId="11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6" fontId="2" fillId="0" borderId="2" xfId="2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177" fontId="2" fillId="0" borderId="3" xfId="2" applyNumberFormat="true" applyFont="true" applyFill="true" applyBorder="true" applyAlignment="true">
      <alignment horizontal="center" vertical="center" wrapText="true"/>
    </xf>
    <xf numFmtId="178" fontId="3" fillId="0" borderId="2" xfId="2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8" fontId="4" fillId="0" borderId="2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left" vertical="center" wrapText="true"/>
    </xf>
    <xf numFmtId="177" fontId="2" fillId="0" borderId="2" xfId="2" applyNumberFormat="true" applyFont="true" applyFill="true" applyBorder="true" applyAlignment="true">
      <alignment horizontal="center" vertical="center" wrapText="true"/>
    </xf>
    <xf numFmtId="0" fontId="3" fillId="0" borderId="2" xfId="2" applyFont="true" applyFill="true" applyBorder="true" applyAlignment="true">
      <alignment horizontal="center" vertical="center" wrapText="true"/>
    </xf>
    <xf numFmtId="177" fontId="3" fillId="0" borderId="2" xfId="2" applyNumberFormat="true" applyFont="true" applyFill="true" applyBorder="true" applyAlignment="true">
      <alignment horizontal="center" vertical="center" wrapText="true"/>
    </xf>
    <xf numFmtId="177" fontId="3" fillId="0" borderId="2" xfId="42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0" fontId="2" fillId="0" borderId="4" xfId="2" applyFont="true" applyFill="true" applyBorder="true" applyAlignment="true">
      <alignment horizontal="center" vertical="center" wrapText="true"/>
    </xf>
    <xf numFmtId="0" fontId="2" fillId="0" borderId="3" xfId="42" applyFont="true" applyFill="true" applyBorder="true" applyAlignment="true">
      <alignment horizontal="center" vertical="center" wrapText="true"/>
    </xf>
    <xf numFmtId="0" fontId="2" fillId="0" borderId="5" xfId="2" applyFont="true" applyFill="true" applyBorder="true" applyAlignment="true">
      <alignment horizontal="center" vertical="center" wrapText="true"/>
    </xf>
    <xf numFmtId="0" fontId="2" fillId="0" borderId="6" xfId="42" applyFont="true" applyFill="true" applyBorder="true" applyAlignment="true">
      <alignment horizontal="center" vertical="center" wrapText="true"/>
    </xf>
    <xf numFmtId="0" fontId="3" fillId="0" borderId="2" xfId="42" applyFont="true" applyFill="true" applyBorder="true" applyAlignment="true">
      <alignment horizontal="center" vertical="center" wrapText="true"/>
    </xf>
    <xf numFmtId="177" fontId="0" fillId="0" borderId="0" xfId="0" applyNumberFormat="true" applyFill="true">
      <alignment vertical="center"/>
    </xf>
    <xf numFmtId="177" fontId="3" fillId="0" borderId="1" xfId="42" applyNumberFormat="true" applyFont="true" applyFill="true" applyBorder="true" applyAlignment="true">
      <alignment horizontal="right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6" fillId="0" borderId="0" xfId="0" applyFont="true" applyBorder="true" applyAlignment="true">
      <alignment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177" fontId="0" fillId="0" borderId="0" xfId="0" applyNumberFormat="true">
      <alignment vertical="center"/>
    </xf>
  </cellXfs>
  <cellStyles count="53">
    <cellStyle name="常规" xfId="0" builtinId="0"/>
    <cellStyle name="_ET_STYLE_NoName_00_" xfId="1"/>
    <cellStyle name="普通_活用表_亿元表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14"/>
  <sheetViews>
    <sheetView tabSelected="1" workbookViewId="0">
      <pane xSplit="5" ySplit="4" topLeftCell="F5" activePane="bottomRight" state="frozenSplit"/>
      <selection/>
      <selection pane="topRight"/>
      <selection pane="bottomLeft"/>
      <selection pane="bottomRight" activeCell="Y7" sqref="Y7"/>
    </sheetView>
  </sheetViews>
  <sheetFormatPr defaultColWidth="9" defaultRowHeight="30" customHeight="true"/>
  <cols>
    <col min="1" max="1" width="4.5" customWidth="true"/>
    <col min="2" max="3" width="6.625" customWidth="true"/>
    <col min="4" max="4" width="20.625" customWidth="true"/>
    <col min="5" max="5" width="20.625" hidden="true" customWidth="true"/>
    <col min="6" max="6" width="8.75" hidden="true" customWidth="true"/>
    <col min="7" max="7" width="9" customWidth="true"/>
    <col min="8" max="12" width="7.625" customWidth="true"/>
    <col min="13" max="14" width="7.875" customWidth="true"/>
    <col min="15" max="15" width="10.25" customWidth="true"/>
    <col min="16" max="16" width="9.875" customWidth="true"/>
    <col min="17" max="17" width="8.875" customWidth="true"/>
    <col min="18" max="18" width="10.375" style="2" customWidth="true"/>
    <col min="19" max="21" width="11.75" customWidth="true"/>
    <col min="22" max="22" width="9.625" customWidth="true"/>
  </cols>
  <sheetData>
    <row r="1" s="1" customFormat="true" customHeight="true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9.35" customHeight="true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4"/>
      <c r="T2" s="4"/>
      <c r="U2" s="3"/>
      <c r="V2" s="36" t="s">
        <v>1</v>
      </c>
    </row>
    <row r="3" customHeight="true" spans="1:23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6" t="s">
        <v>9</v>
      </c>
      <c r="I3" s="16"/>
      <c r="J3" s="16"/>
      <c r="K3" s="16"/>
      <c r="L3" s="16"/>
      <c r="M3" s="6" t="s">
        <v>10</v>
      </c>
      <c r="N3" s="6" t="s">
        <v>11</v>
      </c>
      <c r="O3" s="24" t="s">
        <v>12</v>
      </c>
      <c r="P3" s="24" t="s">
        <v>13</v>
      </c>
      <c r="Q3" s="30" t="s">
        <v>14</v>
      </c>
      <c r="R3" s="31" t="s">
        <v>15</v>
      </c>
      <c r="S3" s="7" t="s">
        <v>16</v>
      </c>
      <c r="T3" s="5" t="s">
        <v>17</v>
      </c>
      <c r="U3" s="37" t="s">
        <v>18</v>
      </c>
      <c r="V3" s="5" t="s">
        <v>19</v>
      </c>
      <c r="W3" s="38"/>
    </row>
    <row r="4" ht="42.6" customHeight="true" spans="1:23">
      <c r="A4" s="5"/>
      <c r="B4" s="5"/>
      <c r="C4" s="5"/>
      <c r="D4" s="7"/>
      <c r="E4" s="6"/>
      <c r="F4" s="6"/>
      <c r="G4" s="7"/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6"/>
      <c r="N4" s="6"/>
      <c r="O4" s="24"/>
      <c r="P4" s="24"/>
      <c r="Q4" s="32"/>
      <c r="R4" s="33"/>
      <c r="S4" s="7"/>
      <c r="T4" s="5"/>
      <c r="U4" s="39"/>
      <c r="V4" s="5"/>
      <c r="W4" s="38"/>
    </row>
    <row r="5" customHeight="true" spans="1:22">
      <c r="A5" s="5" t="s">
        <v>20</v>
      </c>
      <c r="B5" s="5"/>
      <c r="C5" s="5"/>
      <c r="D5" s="5"/>
      <c r="E5" s="17"/>
      <c r="F5" s="17"/>
      <c r="G5" s="17"/>
      <c r="H5" s="18">
        <f>SUBTOTAL(9,H6:H13)</f>
        <v>71.419</v>
      </c>
      <c r="I5" s="18">
        <f>SUBTOTAL(9,I6:I13)</f>
        <v>52.918</v>
      </c>
      <c r="J5" s="18">
        <f>SUBTOTAL(9,J6:J13)</f>
        <v>8.313</v>
      </c>
      <c r="K5" s="18">
        <f>SUBTOTAL(9,K6:K13)</f>
        <v>1.269</v>
      </c>
      <c r="L5" s="18">
        <f>SUBTOTAL(9,L6:L13)</f>
        <v>8.919</v>
      </c>
      <c r="M5" s="18"/>
      <c r="N5" s="18"/>
      <c r="O5" s="18">
        <f>SUBTOTAL(9,O6:O13)</f>
        <v>456322</v>
      </c>
      <c r="P5" s="18">
        <f>SUBTOTAL(9,P6:P13)</f>
        <v>40703</v>
      </c>
      <c r="Q5" s="18">
        <f t="shared" ref="Q5:R5" si="0">SUBTOTAL(9,Q6:Q13)</f>
        <v>16659</v>
      </c>
      <c r="R5" s="18">
        <f t="shared" si="0"/>
        <v>20000</v>
      </c>
      <c r="S5" s="18"/>
      <c r="T5" s="18"/>
      <c r="U5" s="18"/>
      <c r="V5" s="18"/>
    </row>
    <row r="6" ht="40" customHeight="true" spans="1:24">
      <c r="A6" s="8">
        <v>1</v>
      </c>
      <c r="B6" s="8" t="s">
        <v>25</v>
      </c>
      <c r="C6" s="8" t="s">
        <v>26</v>
      </c>
      <c r="D6" s="9" t="s">
        <v>27</v>
      </c>
      <c r="E6" s="9" t="s">
        <v>28</v>
      </c>
      <c r="F6" s="8" t="s">
        <v>29</v>
      </c>
      <c r="G6" s="8" t="s">
        <v>30</v>
      </c>
      <c r="H6" s="19">
        <v>4.389</v>
      </c>
      <c r="I6" s="19">
        <v>4.389</v>
      </c>
      <c r="J6" s="19"/>
      <c r="K6" s="19"/>
      <c r="L6" s="19"/>
      <c r="M6" s="25">
        <v>2020</v>
      </c>
      <c r="N6" s="25">
        <v>2022</v>
      </c>
      <c r="O6" s="26">
        <v>19332</v>
      </c>
      <c r="P6" s="26">
        <v>2633</v>
      </c>
      <c r="Q6" s="26">
        <v>1229</v>
      </c>
      <c r="R6" s="26">
        <v>1404</v>
      </c>
      <c r="S6" s="26" t="s">
        <v>31</v>
      </c>
      <c r="T6" s="26" t="s">
        <v>32</v>
      </c>
      <c r="U6" s="26" t="s">
        <v>33</v>
      </c>
      <c r="V6" s="26"/>
      <c r="W6"/>
      <c r="X6" s="40"/>
    </row>
    <row r="7" ht="70" customHeight="true" spans="1:24">
      <c r="A7" s="8">
        <v>2</v>
      </c>
      <c r="B7" s="10" t="s">
        <v>34</v>
      </c>
      <c r="C7" s="8" t="s">
        <v>35</v>
      </c>
      <c r="D7" s="11" t="s">
        <v>36</v>
      </c>
      <c r="E7" s="11" t="s">
        <v>36</v>
      </c>
      <c r="F7" s="20" t="s">
        <v>37</v>
      </c>
      <c r="G7" s="20" t="s">
        <v>38</v>
      </c>
      <c r="H7" s="21">
        <v>1.269</v>
      </c>
      <c r="I7" s="21"/>
      <c r="J7" s="21"/>
      <c r="K7" s="21">
        <v>1.269</v>
      </c>
      <c r="L7" s="21"/>
      <c r="M7" s="26">
        <v>2020</v>
      </c>
      <c r="N7" s="26">
        <v>2022</v>
      </c>
      <c r="O7" s="26">
        <v>5604</v>
      </c>
      <c r="P7" s="26">
        <v>1953</v>
      </c>
      <c r="Q7" s="26">
        <v>1359</v>
      </c>
      <c r="R7" s="26">
        <v>594</v>
      </c>
      <c r="S7" s="26" t="s">
        <v>39</v>
      </c>
      <c r="T7" s="26" t="s">
        <v>40</v>
      </c>
      <c r="U7" s="26" t="s">
        <v>41</v>
      </c>
      <c r="V7" s="26"/>
      <c r="W7"/>
      <c r="X7" s="40"/>
    </row>
    <row r="8" ht="50" customHeight="true" spans="1:24">
      <c r="A8" s="8">
        <v>3</v>
      </c>
      <c r="B8" s="12" t="s">
        <v>34</v>
      </c>
      <c r="C8" s="8" t="s">
        <v>42</v>
      </c>
      <c r="D8" s="13" t="s">
        <v>43</v>
      </c>
      <c r="E8" s="11" t="s">
        <v>44</v>
      </c>
      <c r="F8" s="8" t="s">
        <v>29</v>
      </c>
      <c r="G8" s="15" t="s">
        <v>45</v>
      </c>
      <c r="H8" s="22">
        <v>8.919</v>
      </c>
      <c r="I8" s="22"/>
      <c r="J8" s="22"/>
      <c r="K8" s="22"/>
      <c r="L8" s="22">
        <v>8.919</v>
      </c>
      <c r="M8" s="25">
        <v>2022</v>
      </c>
      <c r="N8" s="25">
        <v>2022</v>
      </c>
      <c r="O8" s="27">
        <v>2341</v>
      </c>
      <c r="P8" s="26">
        <v>1605</v>
      </c>
      <c r="Q8" s="26">
        <v>1293</v>
      </c>
      <c r="R8" s="26">
        <v>312</v>
      </c>
      <c r="S8" s="26" t="s">
        <v>46</v>
      </c>
      <c r="T8" s="26" t="s">
        <v>47</v>
      </c>
      <c r="U8" s="26" t="s">
        <v>48</v>
      </c>
      <c r="V8" s="26"/>
      <c r="W8"/>
      <c r="X8" s="40"/>
    </row>
    <row r="9" ht="60" customHeight="true" spans="1:24">
      <c r="A9" s="8">
        <v>4</v>
      </c>
      <c r="B9" s="12" t="s">
        <v>49</v>
      </c>
      <c r="C9" s="14" t="s">
        <v>50</v>
      </c>
      <c r="D9" s="13" t="s">
        <v>51</v>
      </c>
      <c r="E9" s="13" t="s">
        <v>52</v>
      </c>
      <c r="F9" s="8" t="s">
        <v>29</v>
      </c>
      <c r="G9" s="15" t="s">
        <v>53</v>
      </c>
      <c r="H9" s="22">
        <v>9.605</v>
      </c>
      <c r="I9" s="22">
        <v>9.605</v>
      </c>
      <c r="J9" s="22"/>
      <c r="K9" s="22"/>
      <c r="L9" s="22"/>
      <c r="M9" s="26">
        <v>2017</v>
      </c>
      <c r="N9" s="26">
        <v>2022</v>
      </c>
      <c r="O9" s="28">
        <v>58071</v>
      </c>
      <c r="P9" s="26">
        <v>5283</v>
      </c>
      <c r="Q9" s="26">
        <v>1921</v>
      </c>
      <c r="R9" s="26">
        <v>3362</v>
      </c>
      <c r="S9" s="20" t="s">
        <v>54</v>
      </c>
      <c r="T9" s="20" t="s">
        <v>55</v>
      </c>
      <c r="U9" s="14" t="s">
        <v>56</v>
      </c>
      <c r="V9" s="26"/>
      <c r="W9"/>
      <c r="X9" s="40"/>
    </row>
    <row r="10" ht="39.95" customHeight="true" spans="1:24">
      <c r="A10" s="8">
        <v>5</v>
      </c>
      <c r="B10" s="12" t="s">
        <v>57</v>
      </c>
      <c r="C10" s="8" t="s">
        <v>58</v>
      </c>
      <c r="D10" s="13" t="s">
        <v>59</v>
      </c>
      <c r="E10" s="13" t="s">
        <v>60</v>
      </c>
      <c r="F10" s="8" t="s">
        <v>29</v>
      </c>
      <c r="G10" s="15" t="s">
        <v>53</v>
      </c>
      <c r="H10" s="22">
        <v>8.313</v>
      </c>
      <c r="I10" s="22"/>
      <c r="J10" s="22">
        <v>8.313</v>
      </c>
      <c r="K10" s="22"/>
      <c r="L10" s="22"/>
      <c r="M10" s="26">
        <v>2020</v>
      </c>
      <c r="N10" s="26">
        <v>2022</v>
      </c>
      <c r="O10" s="26">
        <v>15972</v>
      </c>
      <c r="P10" s="26">
        <v>4662</v>
      </c>
      <c r="Q10" s="26">
        <v>2081</v>
      </c>
      <c r="R10" s="26">
        <v>2581</v>
      </c>
      <c r="S10" s="26" t="s">
        <v>61</v>
      </c>
      <c r="T10" s="26" t="s">
        <v>62</v>
      </c>
      <c r="U10" s="26" t="s">
        <v>63</v>
      </c>
      <c r="V10" s="26"/>
      <c r="W10"/>
      <c r="X10" s="40"/>
    </row>
    <row r="11" ht="60" customHeight="true" spans="1:24">
      <c r="A11" s="8">
        <v>6</v>
      </c>
      <c r="B11" s="12" t="s">
        <v>64</v>
      </c>
      <c r="C11" s="15" t="s">
        <v>65</v>
      </c>
      <c r="D11" s="13" t="s">
        <v>66</v>
      </c>
      <c r="E11" s="23" t="s">
        <v>67</v>
      </c>
      <c r="F11" s="8" t="s">
        <v>29</v>
      </c>
      <c r="G11" s="15" t="s">
        <v>68</v>
      </c>
      <c r="H11" s="22">
        <f>28.866-1.983</f>
        <v>26.883</v>
      </c>
      <c r="I11" s="22">
        <f>28.866-1.983</f>
        <v>26.883</v>
      </c>
      <c r="J11" s="22"/>
      <c r="K11" s="22"/>
      <c r="L11" s="22"/>
      <c r="M11" s="29">
        <v>2018</v>
      </c>
      <c r="N11" s="29">
        <v>2022</v>
      </c>
      <c r="O11" s="26">
        <v>243908</v>
      </c>
      <c r="P11" s="26">
        <v>16130</v>
      </c>
      <c r="Q11" s="26">
        <v>5773</v>
      </c>
      <c r="R11" s="26">
        <v>6313</v>
      </c>
      <c r="S11" s="20" t="s">
        <v>69</v>
      </c>
      <c r="T11" s="26" t="s">
        <v>70</v>
      </c>
      <c r="U11" s="26" t="s">
        <v>71</v>
      </c>
      <c r="V11" s="26"/>
      <c r="W11"/>
      <c r="X11" s="40"/>
    </row>
    <row r="12" ht="40" customHeight="true" spans="1:24">
      <c r="A12" s="8">
        <v>7</v>
      </c>
      <c r="B12" s="8" t="s">
        <v>72</v>
      </c>
      <c r="C12" s="8" t="s">
        <v>73</v>
      </c>
      <c r="D12" s="9" t="s">
        <v>74</v>
      </c>
      <c r="E12" s="9" t="s">
        <v>75</v>
      </c>
      <c r="F12" s="8" t="s">
        <v>29</v>
      </c>
      <c r="G12" s="8" t="s">
        <v>30</v>
      </c>
      <c r="H12" s="19">
        <v>4.881</v>
      </c>
      <c r="I12" s="19">
        <v>4.881</v>
      </c>
      <c r="J12" s="19"/>
      <c r="K12" s="19"/>
      <c r="L12" s="19"/>
      <c r="M12" s="25">
        <v>2020</v>
      </c>
      <c r="N12" s="25">
        <v>2021</v>
      </c>
      <c r="O12" s="27">
        <v>37633</v>
      </c>
      <c r="P12" s="26">
        <v>2906</v>
      </c>
      <c r="Q12" s="26">
        <v>1220</v>
      </c>
      <c r="R12" s="26">
        <v>1686</v>
      </c>
      <c r="S12" s="34" t="s">
        <v>76</v>
      </c>
      <c r="T12" s="34" t="s">
        <v>77</v>
      </c>
      <c r="U12" s="8" t="s">
        <v>78</v>
      </c>
      <c r="V12" s="26"/>
      <c r="W12"/>
      <c r="X12" s="40"/>
    </row>
    <row r="13" ht="60" customHeight="true" spans="1:24">
      <c r="A13" s="8">
        <v>8</v>
      </c>
      <c r="B13" s="8" t="s">
        <v>72</v>
      </c>
      <c r="C13" s="8" t="s">
        <v>73</v>
      </c>
      <c r="D13" s="9" t="s">
        <v>79</v>
      </c>
      <c r="E13" s="9" t="s">
        <v>80</v>
      </c>
      <c r="F13" s="8" t="s">
        <v>29</v>
      </c>
      <c r="G13" s="8" t="s">
        <v>53</v>
      </c>
      <c r="H13" s="19">
        <v>7.16</v>
      </c>
      <c r="I13" s="19">
        <v>7.16</v>
      </c>
      <c r="J13" s="19"/>
      <c r="K13" s="19"/>
      <c r="L13" s="19"/>
      <c r="M13" s="25">
        <v>2019</v>
      </c>
      <c r="N13" s="25">
        <v>2022</v>
      </c>
      <c r="O13" s="27">
        <v>73461</v>
      </c>
      <c r="P13" s="26">
        <v>5531</v>
      </c>
      <c r="Q13" s="26">
        <v>1783</v>
      </c>
      <c r="R13" s="26">
        <v>3748</v>
      </c>
      <c r="S13" s="34" t="s">
        <v>81</v>
      </c>
      <c r="T13" s="34" t="s">
        <v>82</v>
      </c>
      <c r="U13" s="8" t="s">
        <v>83</v>
      </c>
      <c r="V13" s="26"/>
      <c r="W13"/>
      <c r="X13" s="40"/>
    </row>
    <row r="14" customHeight="true" spans="18:18">
      <c r="R14" s="35"/>
    </row>
  </sheetData>
  <autoFilter ref="A4:W13">
    <extLst/>
  </autoFilter>
  <mergeCells count="20">
    <mergeCell ref="A1:V1"/>
    <mergeCell ref="H3:L3"/>
    <mergeCell ref="A5:D5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ageMargins left="0.708661417322835" right="0.708661417322835" top="0.748031496062992" bottom="0.748031496062992" header="0.31496062992126" footer="0.31496062992126"/>
  <pageSetup paperSize="8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补差项目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李劲松</cp:lastModifiedBy>
  <dcterms:created xsi:type="dcterms:W3CDTF">2022-08-10T18:26:00Z</dcterms:created>
  <cp:lastPrinted>2022-08-25T10:28:00Z</cp:lastPrinted>
  <dcterms:modified xsi:type="dcterms:W3CDTF">2022-09-20T11:48:23Z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