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沿海港口项目" sheetId="1" r:id="rId1"/>
  </sheets>
  <definedNames>
    <definedName name="_xlnm._FilterDatabase" localSheetId="0" hidden="1">沿海港口项目!$A$7:$J$14</definedName>
    <definedName name="_xlnm.Print_Area" localSheetId="0">沿海港口项目!$A$1:$I$14</definedName>
    <definedName name="_xlnm.Print_Titles" localSheetId="0">沿海港口项目!$3:$6</definedName>
  </definedNames>
  <calcPr calcId="144525" fullCalcOnLoad="1"/>
</workbook>
</file>

<file path=xl/sharedStrings.xml><?xml version="1.0" encoding="utf-8"?>
<sst xmlns="http://schemas.openxmlformats.org/spreadsheetml/2006/main" count="47" uniqueCount="45">
  <si>
    <r>
      <t>2022</t>
    </r>
    <r>
      <rPr>
        <sz val="18"/>
        <rFont val="黑体"/>
        <charset val="0"/>
      </rPr>
      <t>年水运建设投资计划（沿海港口公共基础设施项目）</t>
    </r>
  </si>
  <si>
    <t>地市
（单位）</t>
  </si>
  <si>
    <r>
      <rPr>
        <sz val="10"/>
        <color indexed="8"/>
        <rFont val="宋体"/>
        <charset val="134"/>
      </rPr>
      <t>项目名称</t>
    </r>
  </si>
  <si>
    <r>
      <rPr>
        <sz val="10"/>
        <color indexed="8"/>
        <rFont val="宋体"/>
        <charset val="134"/>
      </rPr>
      <t>建设规模</t>
    </r>
  </si>
  <si>
    <r>
      <rPr>
        <sz val="10"/>
        <color indexed="8"/>
        <rFont val="宋体"/>
        <charset val="134"/>
      </rPr>
      <t>总投资（万元）</t>
    </r>
  </si>
  <si>
    <r>
      <t>已下达</t>
    </r>
    <r>
      <rPr>
        <sz val="10"/>
        <color indexed="8"/>
        <rFont val="Times New Roman"/>
        <charset val="0"/>
      </rPr>
      <t xml:space="preserve"> 
</t>
    </r>
    <r>
      <rPr>
        <sz val="10"/>
        <color indexed="8"/>
        <rFont val="宋体"/>
        <charset val="134"/>
      </rPr>
      <t>中央投资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（万元）</t>
    </r>
  </si>
  <si>
    <r>
      <t>本次计划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下达车购税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</si>
  <si>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0"/>
        <color indexed="8"/>
        <rFont val="宋体"/>
        <charset val="134"/>
      </rPr>
      <t>前期工作情况</t>
    </r>
  </si>
  <si>
    <r>
      <rPr>
        <sz val="10"/>
        <color indexed="8"/>
        <rFont val="宋体"/>
        <charset val="134"/>
      </rPr>
      <t>合计</t>
    </r>
  </si>
  <si>
    <r>
      <rPr>
        <sz val="10"/>
        <color indexed="8"/>
        <rFont val="宋体"/>
        <charset val="134"/>
      </rPr>
      <t>其中：中央投资</t>
    </r>
  </si>
  <si>
    <r>
      <rPr>
        <sz val="10"/>
        <color indexed="8"/>
        <rFont val="宋体"/>
        <charset val="134"/>
      </rPr>
      <t>工可批复或核准文号</t>
    </r>
  </si>
  <si>
    <r>
      <rPr>
        <sz val="10"/>
        <color indexed="8"/>
        <rFont val="宋体"/>
        <charset val="134"/>
      </rPr>
      <t>设计批复文号</t>
    </r>
  </si>
  <si>
    <t>珠海</t>
  </si>
  <si>
    <t>珠海港万山港区外伶仃岛石涌湾陆岛交通客货运码头防波堤工程</t>
  </si>
  <si>
    <r>
      <t>防波堤长度约</t>
    </r>
    <r>
      <rPr>
        <sz val="10"/>
        <rFont val="Times New Roman"/>
        <charset val="0"/>
      </rPr>
      <t>634</t>
    </r>
    <r>
      <rPr>
        <sz val="10"/>
        <rFont val="方正书宋_GBK"/>
        <charset val="0"/>
      </rPr>
      <t>米</t>
    </r>
  </si>
  <si>
    <t>珠万经字[2017]12号</t>
  </si>
  <si>
    <t>珠港口复[2018]20号</t>
  </si>
  <si>
    <t>茂名</t>
  </si>
  <si>
    <t>茂名港吉达港区防波堤一期工程</t>
  </si>
  <si>
    <r>
      <t>防波堤长度</t>
    </r>
    <r>
      <rPr>
        <sz val="10"/>
        <rFont val="Times New Roman"/>
        <charset val="0"/>
      </rPr>
      <t>5.57</t>
    </r>
    <r>
      <rPr>
        <sz val="10"/>
        <rFont val="方正书宋_GBK"/>
        <charset val="0"/>
      </rPr>
      <t>公里</t>
    </r>
  </si>
  <si>
    <t>粤发改投审[2020]11号</t>
  </si>
  <si>
    <t>粤交基[2020]335号</t>
  </si>
  <si>
    <t>茂名港吉达港区东作业区进港航道工程</t>
  </si>
  <si>
    <r>
      <t>航道里程</t>
    </r>
    <r>
      <rPr>
        <sz val="10"/>
        <rFont val="Times New Roman"/>
        <charset val="0"/>
      </rPr>
      <t>5.11</t>
    </r>
    <r>
      <rPr>
        <sz val="10"/>
        <rFont val="方正书宋_GBK"/>
        <charset val="0"/>
      </rPr>
      <t>公里，通航宽度</t>
    </r>
    <r>
      <rPr>
        <sz val="10"/>
        <rFont val="Times New Roman"/>
        <charset val="0"/>
      </rPr>
      <t>190</t>
    </r>
    <r>
      <rPr>
        <sz val="10"/>
        <rFont val="方正书宋_GBK"/>
        <charset val="0"/>
      </rPr>
      <t>米，设计底高程为</t>
    </r>
    <r>
      <rPr>
        <sz val="10"/>
        <rFont val="Times New Roman"/>
        <charset val="0"/>
      </rPr>
      <t>-13</t>
    </r>
    <r>
      <rPr>
        <sz val="10"/>
        <rFont val="方正书宋_GBK"/>
        <charset val="0"/>
      </rPr>
      <t>米</t>
    </r>
  </si>
  <si>
    <t>粤发改投审[2020]12号</t>
  </si>
  <si>
    <t>粤交基[2020]334号</t>
  </si>
  <si>
    <r>
      <rPr>
        <sz val="10"/>
        <rFont val="宋体"/>
        <charset val="134"/>
      </rPr>
      <t>茂名港博贺新港区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万吨级航道工程</t>
    </r>
  </si>
  <si>
    <r>
      <t>航道全长</t>
    </r>
    <r>
      <rPr>
        <sz val="10"/>
        <rFont val="Times New Roman"/>
        <charset val="0"/>
      </rPr>
      <t>12.4km</t>
    </r>
    <r>
      <rPr>
        <sz val="10"/>
        <rFont val="方正书宋_GBK"/>
        <charset val="0"/>
      </rPr>
      <t>，满足</t>
    </r>
    <r>
      <rPr>
        <sz val="10"/>
        <rFont val="Times New Roman"/>
        <charset val="0"/>
      </rPr>
      <t>20</t>
    </r>
    <r>
      <rPr>
        <sz val="10"/>
        <rFont val="方正书宋_GBK"/>
        <charset val="0"/>
      </rPr>
      <t>万吨级散货船乘潮单向通航，兼顾</t>
    </r>
    <r>
      <rPr>
        <sz val="10"/>
        <rFont val="Times New Roman"/>
        <charset val="0"/>
      </rPr>
      <t>30</t>
    </r>
    <r>
      <rPr>
        <sz val="10"/>
        <rFont val="方正书宋_GBK"/>
        <charset val="0"/>
      </rPr>
      <t>吨级油船不满载乘潮单向通航</t>
    </r>
  </si>
  <si>
    <t xml:space="preserve">粤发改交通函[2019]2866号 </t>
  </si>
  <si>
    <t>粤交基[2020]30号</t>
  </si>
  <si>
    <t>揭阳</t>
  </si>
  <si>
    <t>揭阳港大南海东岸公共码头防波堤工程</t>
  </si>
  <si>
    <r>
      <t>东防波堤长</t>
    </r>
    <r>
      <rPr>
        <sz val="10"/>
        <rFont val="Times New Roman"/>
        <charset val="0"/>
      </rPr>
      <t>3481</t>
    </r>
    <r>
      <rPr>
        <sz val="10"/>
        <rFont val="方正书宋_GBK"/>
        <charset val="0"/>
      </rPr>
      <t>米，西防波堤长</t>
    </r>
    <r>
      <rPr>
        <sz val="10"/>
        <rFont val="Times New Roman"/>
        <charset val="0"/>
      </rPr>
      <t>1824</t>
    </r>
    <r>
      <rPr>
        <sz val="10"/>
        <rFont val="方正书宋_GBK"/>
        <charset val="0"/>
      </rPr>
      <t>米</t>
    </r>
  </si>
  <si>
    <t>粤发改交通函[2016]5585号</t>
  </si>
  <si>
    <t>粤交基[2017]1217 号</t>
  </si>
  <si>
    <t>广州</t>
  </si>
  <si>
    <t>广州港深水航道拓宽工程</t>
  </si>
  <si>
    <r>
      <t>按满足</t>
    </r>
    <r>
      <rPr>
        <sz val="10"/>
        <rFont val="Times New Roman"/>
        <charset val="0"/>
      </rPr>
      <t>10</t>
    </r>
    <r>
      <rPr>
        <sz val="10"/>
        <rFont val="方正书宋_GBK"/>
        <charset val="0"/>
      </rPr>
      <t>万吨级集装箱船与</t>
    </r>
    <r>
      <rPr>
        <sz val="10"/>
        <rFont val="Times New Roman"/>
        <charset val="0"/>
      </rPr>
      <t>15</t>
    </r>
    <r>
      <rPr>
        <sz val="10"/>
        <rFont val="方正书宋_GBK"/>
        <charset val="0"/>
      </rPr>
      <t>万吨级集装箱船（减载）双向通航的标准建设航道里程</t>
    </r>
    <r>
      <rPr>
        <sz val="10"/>
        <rFont val="Times New Roman"/>
        <charset val="0"/>
      </rPr>
      <t>66.6</t>
    </r>
    <r>
      <rPr>
        <sz val="10"/>
        <rFont val="方正书宋_GBK"/>
        <charset val="0"/>
      </rPr>
      <t>公里</t>
    </r>
  </si>
  <si>
    <t>发改基础[2015]3011号</t>
  </si>
  <si>
    <t>交水函[2016]87号</t>
  </si>
  <si>
    <t>湛江</t>
  </si>
  <si>
    <r>
      <rPr>
        <sz val="10"/>
        <rFont val="宋体"/>
        <charset val="134"/>
      </rPr>
      <t>湛江港</t>
    </r>
    <r>
      <rPr>
        <sz val="10"/>
        <rFont val="Times New Roman"/>
        <charset val="0"/>
      </rPr>
      <t>30</t>
    </r>
    <r>
      <rPr>
        <sz val="10"/>
        <rFont val="宋体"/>
        <charset val="134"/>
      </rPr>
      <t>万吨级航道改扩建工程</t>
    </r>
  </si>
  <si>
    <r>
      <t>30</t>
    </r>
    <r>
      <rPr>
        <sz val="10"/>
        <rFont val="方正书宋_GBK"/>
        <charset val="0"/>
      </rPr>
      <t>万吨级航道全长</t>
    </r>
    <r>
      <rPr>
        <sz val="10"/>
        <rFont val="Times New Roman"/>
        <charset val="0"/>
      </rPr>
      <t>64.1km</t>
    </r>
  </si>
  <si>
    <t>发改基础[2018]1017号</t>
  </si>
  <si>
    <t>交水函[2018]713号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</si>
</sst>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8"/>
      <name val="Times New Roman"/>
      <charset val="0"/>
    </font>
    <font>
      <sz val="10"/>
      <color rgb="FF000000"/>
      <name val="宋体"/>
      <charset val="0"/>
    </font>
    <font>
      <sz val="10"/>
      <color indexed="8"/>
      <name val="Times New Roman"/>
      <charset val="0"/>
    </font>
    <font>
      <b/>
      <sz val="10"/>
      <color indexed="8"/>
      <name val="Times New Roman"/>
      <charset val="0"/>
    </font>
    <font>
      <sz val="10"/>
      <name val="宋体"/>
      <charset val="0"/>
    </font>
    <font>
      <sz val="10"/>
      <name val="宋体"/>
      <charset val="134"/>
    </font>
    <font>
      <sz val="10"/>
      <name val="方正书宋_GBK"/>
      <charset val="0"/>
    </font>
    <font>
      <sz val="10"/>
      <name val="Times New Roman"/>
      <charset val="0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黑体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8" borderId="17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4" fillId="22" borderId="1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4" borderId="20" applyNumberFormat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6" fillId="0" borderId="19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9" fillId="24" borderId="18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5" fillId="16" borderId="16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2" xfId="0" applyNumberFormat="true" applyFont="true" applyFill="true" applyBorder="true" applyAlignment="true">
      <alignment horizontal="center" vertical="center" wrapText="true" shrinkToFit="true"/>
    </xf>
    <xf numFmtId="0" fontId="3" fillId="0" borderId="3" xfId="0" applyNumberFormat="true" applyFont="true" applyFill="true" applyBorder="true" applyAlignment="true">
      <alignment horizontal="center" vertical="center" wrapText="true" shrinkToFit="true"/>
    </xf>
    <xf numFmtId="0" fontId="3" fillId="0" borderId="4" xfId="0" applyNumberFormat="true" applyFont="true" applyFill="true" applyBorder="true" applyAlignment="true">
      <alignment horizontal="center" vertical="center" wrapText="true" shrinkToFit="true"/>
    </xf>
    <xf numFmtId="0" fontId="3" fillId="0" borderId="1" xfId="0" applyNumberFormat="true" applyFont="true" applyFill="true" applyBorder="true" applyAlignment="true">
      <alignment horizontal="center" vertical="center" wrapText="true" shrinkToFit="true"/>
    </xf>
    <xf numFmtId="0" fontId="3" fillId="0" borderId="5" xfId="0" applyNumberFormat="true" applyFont="true" applyFill="true" applyBorder="true" applyAlignment="true">
      <alignment horizontal="center" vertical="center" wrapText="true" shrinkToFit="true"/>
    </xf>
    <xf numFmtId="0" fontId="3" fillId="0" borderId="6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7" xfId="0" applyNumberFormat="true" applyFont="true" applyFill="true" applyBorder="true" applyAlignment="true">
      <alignment horizontal="center" vertical="center" wrapText="true" shrinkToFit="true"/>
    </xf>
    <xf numFmtId="0" fontId="4" fillId="0" borderId="8" xfId="0" applyNumberFormat="true" applyFont="true" applyFill="true" applyBorder="true" applyAlignment="true">
      <alignment horizontal="center" vertical="center" wrapText="true" shrinkToFit="true"/>
    </xf>
    <xf numFmtId="176" fontId="4" fillId="0" borderId="8" xfId="0" applyNumberFormat="true" applyFont="true" applyFill="true" applyBorder="true" applyAlignment="true">
      <alignment horizontal="center" vertical="center" wrapText="true" shrinkToFit="true"/>
    </xf>
    <xf numFmtId="0" fontId="5" fillId="0" borderId="9" xfId="0" applyNumberFormat="true" applyFont="true" applyFill="true" applyBorder="true" applyAlignment="true">
      <alignment horizontal="center" vertical="center" wrapText="true" shrinkToFit="true"/>
    </xf>
    <xf numFmtId="0" fontId="6" fillId="0" borderId="10" xfId="0" applyNumberFormat="true" applyFont="true" applyFill="true" applyBorder="true" applyAlignment="true">
      <alignment horizontal="left" vertical="center" wrapText="true" shrinkToFit="true"/>
    </xf>
    <xf numFmtId="0" fontId="7" fillId="0" borderId="7" xfId="0" applyNumberFormat="true" applyFont="true" applyFill="true" applyBorder="true" applyAlignment="true">
      <alignment horizontal="center" vertical="center" wrapText="true" shrinkToFit="true"/>
    </xf>
    <xf numFmtId="176" fontId="8" fillId="0" borderId="10" xfId="0" applyNumberFormat="true" applyFont="true" applyFill="true" applyBorder="true" applyAlignment="true">
      <alignment horizontal="right" vertical="center" wrapText="true" shrinkToFit="true"/>
    </xf>
    <xf numFmtId="0" fontId="8" fillId="0" borderId="10" xfId="0" applyNumberFormat="true" applyFont="true" applyFill="true" applyBorder="true" applyAlignment="true">
      <alignment horizontal="left" vertical="center" wrapText="true" shrinkToFit="true"/>
    </xf>
    <xf numFmtId="0" fontId="7" fillId="0" borderId="9" xfId="0" applyNumberFormat="true" applyFont="true" applyFill="true" applyBorder="true" applyAlignment="true">
      <alignment horizontal="center" vertical="center" wrapText="true" shrinkToFit="true"/>
    </xf>
    <xf numFmtId="0" fontId="8" fillId="0" borderId="7" xfId="0" applyNumberFormat="true" applyFont="true" applyFill="true" applyBorder="true" applyAlignment="true">
      <alignment horizontal="center" vertical="center" wrapText="true" shrinkToFit="true"/>
    </xf>
    <xf numFmtId="0" fontId="9" fillId="0" borderId="1" xfId="0" applyNumberFormat="true" applyFont="true" applyFill="true" applyBorder="true" applyAlignment="true">
      <alignment horizontal="center" vertical="center" wrapText="true" shrinkToFit="true"/>
    </xf>
    <xf numFmtId="0" fontId="9" fillId="0" borderId="3" xfId="0" applyNumberFormat="true" applyFont="true" applyFill="true" applyBorder="true" applyAlignment="true">
      <alignment horizontal="center" vertical="center" wrapText="true" shrinkToFit="true"/>
    </xf>
    <xf numFmtId="0" fontId="3" fillId="0" borderId="7" xfId="0" applyNumberFormat="true" applyFont="true" applyFill="true" applyBorder="true" applyAlignment="true">
      <alignment horizontal="center" vertical="center" wrapText="true" shrinkToFit="true"/>
    </xf>
    <xf numFmtId="0" fontId="3" fillId="0" borderId="11" xfId="0" applyNumberFormat="true" applyFont="true" applyFill="true" applyBorder="true" applyAlignment="true">
      <alignment horizontal="center" vertical="center" wrapText="true" shrinkToFit="true"/>
    </xf>
    <xf numFmtId="0" fontId="4" fillId="0" borderId="11" xfId="0" applyNumberFormat="true" applyFont="true" applyFill="true" applyBorder="true" applyAlignment="true">
      <alignment horizontal="center" vertical="center" wrapText="true" shrinkToFit="true"/>
    </xf>
    <xf numFmtId="0" fontId="4" fillId="0" borderId="3" xfId="0" applyNumberFormat="true" applyFont="true" applyFill="true" applyBorder="true" applyAlignment="true">
      <alignment horizontal="center" vertical="center" wrapText="true" shrinkToFit="true"/>
    </xf>
    <xf numFmtId="0" fontId="8" fillId="0" borderId="12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view="pageBreakPreview" zoomScale="145" zoomScaleNormal="100" zoomScaleSheetLayoutView="145" workbookViewId="0">
      <selection activeCell="C9" sqref="C9"/>
    </sheetView>
  </sheetViews>
  <sheetFormatPr defaultColWidth="9" defaultRowHeight="15.75"/>
  <cols>
    <col min="1" max="1" width="7.40833333333333" style="3" customWidth="true"/>
    <col min="2" max="2" width="20.2" style="4" customWidth="true"/>
    <col min="3" max="3" width="21.8083333333333" style="3" customWidth="true"/>
    <col min="4" max="7" width="9.4" style="3" customWidth="true"/>
    <col min="8" max="9" width="11.9" style="5" customWidth="true"/>
    <col min="10" max="16384" width="9" style="3"/>
  </cols>
  <sheetData>
    <row r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ht="22.95" customHeight="true" spans="1:9">
      <c r="A2" s="6"/>
      <c r="B2" s="7"/>
      <c r="C2" s="6"/>
      <c r="D2" s="6"/>
      <c r="E2" s="6"/>
      <c r="F2" s="6"/>
      <c r="G2" s="6"/>
      <c r="H2" s="6"/>
      <c r="I2" s="6"/>
    </row>
    <row r="3" s="1" customFormat="true" spans="1:9">
      <c r="A3" s="8" t="s">
        <v>1</v>
      </c>
      <c r="B3" s="9" t="s">
        <v>2</v>
      </c>
      <c r="C3" s="10" t="s">
        <v>3</v>
      </c>
      <c r="D3" s="11" t="s">
        <v>4</v>
      </c>
      <c r="E3" s="11"/>
      <c r="F3" s="26" t="s">
        <v>5</v>
      </c>
      <c r="G3" s="27" t="s">
        <v>6</v>
      </c>
      <c r="H3" s="28" t="s">
        <v>7</v>
      </c>
      <c r="I3" s="9"/>
    </row>
    <row r="4" s="1" customFormat="true" spans="1:9">
      <c r="A4" s="12"/>
      <c r="B4" s="9"/>
      <c r="C4" s="13"/>
      <c r="D4" s="11"/>
      <c r="E4" s="11"/>
      <c r="F4" s="12"/>
      <c r="G4" s="13"/>
      <c r="H4" s="28"/>
      <c r="I4" s="9"/>
    </row>
    <row r="5" s="1" customFormat="true" spans="1:9">
      <c r="A5" s="12"/>
      <c r="B5" s="9"/>
      <c r="C5" s="13"/>
      <c r="D5" s="11" t="s">
        <v>8</v>
      </c>
      <c r="E5" s="11" t="s">
        <v>9</v>
      </c>
      <c r="F5" s="12"/>
      <c r="G5" s="13"/>
      <c r="H5" s="28" t="s">
        <v>10</v>
      </c>
      <c r="I5" s="9" t="s">
        <v>11</v>
      </c>
    </row>
    <row r="6" s="1" customFormat="true" spans="1:9">
      <c r="A6" s="12"/>
      <c r="B6" s="9"/>
      <c r="C6" s="14"/>
      <c r="D6" s="11"/>
      <c r="E6" s="11"/>
      <c r="F6" s="12"/>
      <c r="G6" s="14"/>
      <c r="H6" s="29"/>
      <c r="I6" s="10"/>
    </row>
    <row r="7" ht="27" customHeight="true" spans="1:9">
      <c r="A7" s="15"/>
      <c r="B7" s="16">
        <f>SUBTOTAL(3,B8:B43)</f>
        <v>7</v>
      </c>
      <c r="C7" s="17"/>
      <c r="D7" s="18">
        <f>SUM(D8:D43)</f>
        <v>1152828.64</v>
      </c>
      <c r="E7" s="18">
        <f>SUM(E8:E14)</f>
        <v>391740</v>
      </c>
      <c r="F7" s="18">
        <f>SUBTOTAL(9,F8:F56)</f>
        <v>206252</v>
      </c>
      <c r="G7" s="18">
        <f>SUBTOTAL(9,G8:G56)</f>
        <v>82500</v>
      </c>
      <c r="H7" s="30"/>
      <c r="I7" s="31"/>
    </row>
    <row r="8" s="2" customFormat="true" ht="43" customHeight="true" spans="1:9">
      <c r="A8" s="19" t="s">
        <v>12</v>
      </c>
      <c r="B8" s="20" t="s">
        <v>13</v>
      </c>
      <c r="C8" s="21" t="s">
        <v>14</v>
      </c>
      <c r="D8" s="22">
        <v>48291</v>
      </c>
      <c r="E8" s="22">
        <v>9210</v>
      </c>
      <c r="F8" s="22"/>
      <c r="G8" s="22">
        <v>3000</v>
      </c>
      <c r="H8" s="25" t="s">
        <v>15</v>
      </c>
      <c r="I8" s="32" t="s">
        <v>16</v>
      </c>
    </row>
    <row r="9" s="2" customFormat="true" ht="36" customHeight="true" spans="1:9">
      <c r="A9" s="19" t="s">
        <v>17</v>
      </c>
      <c r="B9" s="20" t="s">
        <v>18</v>
      </c>
      <c r="C9" s="21" t="s">
        <v>19</v>
      </c>
      <c r="D9" s="22">
        <v>114812.8</v>
      </c>
      <c r="E9" s="22">
        <v>48060</v>
      </c>
      <c r="F9" s="22"/>
      <c r="G9" s="22">
        <v>16000</v>
      </c>
      <c r="H9" s="25" t="s">
        <v>20</v>
      </c>
      <c r="I9" s="32" t="s">
        <v>21</v>
      </c>
    </row>
    <row r="10" s="2" customFormat="true" ht="36" customHeight="true" spans="1:9">
      <c r="A10" s="19" t="s">
        <v>17</v>
      </c>
      <c r="B10" s="20" t="s">
        <v>22</v>
      </c>
      <c r="C10" s="21" t="s">
        <v>23</v>
      </c>
      <c r="D10" s="22">
        <v>27718</v>
      </c>
      <c r="E10" s="22">
        <v>11730</v>
      </c>
      <c r="F10" s="22"/>
      <c r="G10" s="22">
        <v>3500</v>
      </c>
      <c r="H10" s="25" t="s">
        <v>24</v>
      </c>
      <c r="I10" s="32" t="s">
        <v>25</v>
      </c>
    </row>
    <row r="11" s="2" customFormat="true" ht="55" customHeight="true" spans="1:9">
      <c r="A11" s="19" t="s">
        <v>17</v>
      </c>
      <c r="B11" s="23" t="s">
        <v>26</v>
      </c>
      <c r="C11" s="21" t="s">
        <v>27</v>
      </c>
      <c r="D11" s="22">
        <v>187949</v>
      </c>
      <c r="E11" s="22">
        <v>47730</v>
      </c>
      <c r="F11" s="22"/>
      <c r="G11" s="22">
        <v>15000</v>
      </c>
      <c r="H11" s="25" t="s">
        <v>28</v>
      </c>
      <c r="I11" s="32" t="s">
        <v>29</v>
      </c>
    </row>
    <row r="12" s="2" customFormat="true" ht="36" customHeight="true" spans="1:9">
      <c r="A12" s="19" t="s">
        <v>30</v>
      </c>
      <c r="B12" s="20" t="s">
        <v>31</v>
      </c>
      <c r="C12" s="21" t="s">
        <v>32</v>
      </c>
      <c r="D12" s="22">
        <v>113184</v>
      </c>
      <c r="E12" s="22">
        <v>29590</v>
      </c>
      <c r="F12" s="22">
        <v>3000</v>
      </c>
      <c r="G12" s="22">
        <v>10000</v>
      </c>
      <c r="H12" s="25" t="s">
        <v>33</v>
      </c>
      <c r="I12" s="32" t="s">
        <v>34</v>
      </c>
    </row>
    <row r="13" s="2" customFormat="true" ht="54" customHeight="true" spans="1:9">
      <c r="A13" s="24" t="s">
        <v>35</v>
      </c>
      <c r="B13" s="20" t="s">
        <v>36</v>
      </c>
      <c r="C13" s="21" t="s">
        <v>37</v>
      </c>
      <c r="D13" s="22">
        <v>274290</v>
      </c>
      <c r="E13" s="22">
        <v>93700</v>
      </c>
      <c r="F13" s="22">
        <v>76220</v>
      </c>
      <c r="G13" s="22">
        <v>15000</v>
      </c>
      <c r="H13" s="25" t="s">
        <v>38</v>
      </c>
      <c r="I13" s="32" t="s">
        <v>39</v>
      </c>
    </row>
    <row r="14" s="2" customFormat="true" ht="36" customHeight="true" spans="1:9">
      <c r="A14" s="19" t="s">
        <v>40</v>
      </c>
      <c r="B14" s="23" t="s">
        <v>41</v>
      </c>
      <c r="C14" s="25" t="s">
        <v>42</v>
      </c>
      <c r="D14" s="22">
        <v>386583.84</v>
      </c>
      <c r="E14" s="22">
        <v>151720</v>
      </c>
      <c r="F14" s="22">
        <v>127032</v>
      </c>
      <c r="G14" s="22">
        <v>20000</v>
      </c>
      <c r="H14" s="25" t="s">
        <v>43</v>
      </c>
      <c r="I14" s="32" t="s">
        <v>44</v>
      </c>
    </row>
  </sheetData>
  <autoFilter ref="A7:J14">
    <extLst/>
  </autoFilter>
  <mergeCells count="12">
    <mergeCell ref="A3:A6"/>
    <mergeCell ref="B3:B6"/>
    <mergeCell ref="C3:C6"/>
    <mergeCell ref="D5:D6"/>
    <mergeCell ref="E5:E6"/>
    <mergeCell ref="F3:F6"/>
    <mergeCell ref="G3:G6"/>
    <mergeCell ref="H5:H6"/>
    <mergeCell ref="I5:I6"/>
    <mergeCell ref="A1:I2"/>
    <mergeCell ref="D3:E4"/>
    <mergeCell ref="H3:I4"/>
  </mergeCells>
  <printOptions horizontalCentered="true"/>
  <pageMargins left="0.751388888888889" right="0.751388888888889" top="1" bottom="1" header="0.511805555555556" footer="0.511805555555556"/>
  <pageSetup paperSize="9" fitToHeight="0" orientation="landscape" useFirstPageNumber="true" horizontalDpi="600" verticalDpi="600"/>
  <headerFooter alignWithMargins="0" scaleWithDoc="0">
    <oddFooter>&amp;C&amp;10第&amp;P页，共&amp;N页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沿海港口项目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2022-08-24T10:43:09Z</dcterms:created>
  <dcterms:modified xsi:type="dcterms:W3CDTF">2022-08-24T10:49:50Z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