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航道养护" sheetId="1" r:id="rId1"/>
  </sheets>
  <externalReferences>
    <externalReference r:id="rId2"/>
  </externalReferences>
  <definedNames>
    <definedName name="_xlnm.Print_Titles" localSheetId="0">航道养护!$4:$4</definedName>
    <definedName name="rae__combobox__has_down__null__0">[1]下级控制数!$A$1</definedName>
    <definedName name="rae__combobox__is_preset__null__9">[1]下级控制数!$J$1</definedName>
    <definedName name="rae__combobox__plan_lvl__null__6">[1]下级控制数!$G$1</definedName>
    <definedName name="rae__decimal__total_prices__null__8">[1]下级控制数!$I$1</definedName>
    <definedName name="rae__null__prj_name__null__3">[1]下级控制数!$D$1</definedName>
    <definedName name="rae__null__prj_show_code__null__2">[1]下级控制数!$C$1</definedName>
    <definedName name="rae__treeassist__agency__AGENCY__1">[1]下级控制数!$B$1</definedName>
    <definedName name="rae__treeassist__expfunc__EXPFUNC_1__4">[1]下级控制数!$E$1</definedName>
    <definedName name="rae__treeassist__fund_source__FUND_SOURCE__5">[1]下级控制数!$F$1</definedName>
    <definedName name="rae__treeassist__prjclassify__PRJCLASSIFY__7">[1]下级控制数!$H$1</definedName>
  </definedNames>
  <calcPr calcId="144525"/>
</workbook>
</file>

<file path=xl/sharedStrings.xml><?xml version="1.0" encoding="utf-8"?>
<sst xmlns="http://schemas.openxmlformats.org/spreadsheetml/2006/main" count="215">
  <si>
    <t>2020年航道养护经费明细分配计划表</t>
  </si>
  <si>
    <t>单位：万元</t>
  </si>
  <si>
    <t>单位名称</t>
  </si>
  <si>
    <t>项目名称</t>
  </si>
  <si>
    <t>2020年</t>
  </si>
  <si>
    <t>备注</t>
  </si>
  <si>
    <t>航道维护专项合计</t>
  </si>
  <si>
    <t>其中：道标闸船专项</t>
  </si>
  <si>
    <t xml:space="preserve">     高等级航道维护</t>
  </si>
  <si>
    <t xml:space="preserve">     站场建设与维修</t>
  </si>
  <si>
    <t xml:space="preserve">     道标闸船日常维护费</t>
  </si>
  <si>
    <t xml:space="preserve">     安全生产</t>
  </si>
  <si>
    <t xml:space="preserve">     智慧航道运行维护</t>
  </si>
  <si>
    <t xml:space="preserve">     智慧航道建设</t>
  </si>
  <si>
    <t>一、广东省航道事务中心</t>
  </si>
  <si>
    <t>合计</t>
  </si>
  <si>
    <t>（一）道标闸船专项</t>
  </si>
  <si>
    <t>小计</t>
  </si>
  <si>
    <t>广东省航道事务中心</t>
  </si>
  <si>
    <t>编制辖区航道图</t>
  </si>
  <si>
    <t>2021年部门预算航道养护项目造价审核</t>
  </si>
  <si>
    <t>全省航道保护范围划定</t>
  </si>
  <si>
    <t xml:space="preserve"> (二）高等级航道维护</t>
  </si>
  <si>
    <t xml:space="preserve"> (三）站场建设与维修</t>
  </si>
  <si>
    <t xml:space="preserve"> (四）道标闸船日常维护费</t>
  </si>
  <si>
    <t>（五）安全生产</t>
  </si>
  <si>
    <t>2019-2020年一线职工劳动防护用品定制（合同尾款）</t>
  </si>
  <si>
    <t>2020-2021年一线职工劳动防护用品定制（一期）</t>
  </si>
  <si>
    <t>(西片区）区域中心防台锚地船舶防台锚地安全性复核</t>
  </si>
  <si>
    <t>广东省航道系统安全风险辨识指南编制</t>
  </si>
  <si>
    <t>广东省航道事务中心突发事件案例分析</t>
  </si>
  <si>
    <t>安全培训、应急演练、安全生产专题调研</t>
  </si>
  <si>
    <t>码头、船舶用电安全专项检查试点</t>
  </si>
  <si>
    <t>（六）智慧航道运行维护</t>
  </si>
  <si>
    <t>电子航道图生产更新维护项目</t>
  </si>
  <si>
    <t>网络通讯费用</t>
  </si>
  <si>
    <t>省交通运输厅（航道事务中心）基础设施和软件系统运行维护服务（2020-2022年）项目</t>
  </si>
  <si>
    <t>省交通运输厅（航道事务中心）第三方服务（2020年）项目</t>
  </si>
  <si>
    <t>（七）智慧航道建设</t>
  </si>
  <si>
    <t>航道综合运行监测平台</t>
  </si>
  <si>
    <t>航道通一体化服务平台</t>
  </si>
  <si>
    <t>数据中心升级</t>
  </si>
  <si>
    <t>数据治理</t>
  </si>
  <si>
    <t>电子航道图数据处理生产</t>
  </si>
  <si>
    <t>航道三维模型数据采集建模</t>
  </si>
  <si>
    <t>靶向短信购买</t>
  </si>
  <si>
    <t>咨询服务</t>
  </si>
  <si>
    <t>安全测评服务</t>
  </si>
  <si>
    <t>监理服务</t>
  </si>
  <si>
    <t>验收测评服务（含软件开发功能点评估、交付使用等）</t>
  </si>
  <si>
    <t>采购代理服务</t>
  </si>
  <si>
    <t>二、珠海航道事务中心</t>
  </si>
  <si>
    <t>珠海航道事务中心本部</t>
  </si>
  <si>
    <t>磨刀门出海航道航标设置二期</t>
  </si>
  <si>
    <t>辖区养护项目初步设计费用</t>
  </si>
  <si>
    <t>香洲航标与测绘所</t>
  </si>
  <si>
    <t>前山水道测量</t>
  </si>
  <si>
    <t>斗门航标与测绘所</t>
  </si>
  <si>
    <t>新建23m快艇(二期)</t>
  </si>
  <si>
    <t>（二）高等级航道维护</t>
  </si>
  <si>
    <t>磨刀门出海航道维护疏浚一期（2020-2021年）</t>
  </si>
  <si>
    <t>粤澳区界河航道疏浚二期（2019-2020年）</t>
  </si>
  <si>
    <t>前山水道内港段疏浚二期（2019-2020年）</t>
  </si>
  <si>
    <t>（四）道标闸船日常维护费</t>
  </si>
  <si>
    <t>道标闸船日常维护费</t>
  </si>
  <si>
    <t>安全设备器材配备及更新、基层安全培训、演练费用</t>
  </si>
  <si>
    <t>建筑及电梯安全隐患整治</t>
  </si>
  <si>
    <t>站房码头安全鉴定</t>
  </si>
  <si>
    <t>业务感知终端养护</t>
  </si>
  <si>
    <t>三、中山航道事务中心</t>
  </si>
  <si>
    <t>中山航道事务中心本部</t>
  </si>
  <si>
    <t>中山航标与测绘所</t>
  </si>
  <si>
    <t>航道测量</t>
  </si>
  <si>
    <t>中山所航标更新改造</t>
  </si>
  <si>
    <t>横门出海航道维护疏浚二期（2019-2020年）</t>
  </si>
  <si>
    <t>四、粤西航道事务中心</t>
  </si>
  <si>
    <t>粤西航道事务中心本部</t>
  </si>
  <si>
    <t>湛江航标与测绘所</t>
  </si>
  <si>
    <t>海安航标与测绘所</t>
  </si>
  <si>
    <t>粤标610检验上排维修</t>
  </si>
  <si>
    <t>海安等航道维护疏浚一期（2020-2021年）</t>
  </si>
  <si>
    <t>茂名航标与测绘所</t>
  </si>
  <si>
    <t>廉江航标与测绘所</t>
  </si>
  <si>
    <t>茂名所乌石船闸安全隐患整改</t>
  </si>
  <si>
    <t>海安所业务用房码头视频监控系统安装</t>
  </si>
  <si>
    <t>五、粤东航道事务中心</t>
  </si>
  <si>
    <t>粤东航道事务中心本部</t>
  </si>
  <si>
    <t>榕江出海航道维护疏浚二期（2019-2020年）</t>
  </si>
  <si>
    <t>汕头航标与测绘所</t>
  </si>
  <si>
    <t>潮州航标与测绘所</t>
  </si>
  <si>
    <t>澄海航标与测绘所</t>
  </si>
  <si>
    <t>揭阳航标与测绘所</t>
  </si>
  <si>
    <t>潮安航道站(梅溪)业务站房监控系统安装</t>
  </si>
  <si>
    <t>赤洲船闸闸室结构隐患整改</t>
  </si>
  <si>
    <t>六、阳江航道事务中心</t>
  </si>
  <si>
    <t>阳江航道事务中心本部</t>
  </si>
  <si>
    <t>新建内河1.5吨旋转吊航标工作船（一期）</t>
  </si>
  <si>
    <t>阳江航标与测绘所</t>
  </si>
  <si>
    <t>阳江所航标更新及改造</t>
  </si>
  <si>
    <t>（三）站场建设与维修</t>
  </si>
  <si>
    <t>阳江航标与测绘所航道管理站建设</t>
  </si>
  <si>
    <t>闸坡站场消防设施隐患整治</t>
  </si>
  <si>
    <t>阳春站综合办公楼安全检测</t>
  </si>
  <si>
    <t>七、西江航道事务中心</t>
  </si>
  <si>
    <t>西江航道事务中心本部</t>
  </si>
  <si>
    <t>云浮所钢质码头趸船建造（二期）</t>
  </si>
  <si>
    <t>云浮航标与测绘所</t>
  </si>
  <si>
    <t>宋桂船闸应急处置和挡土墙建造</t>
  </si>
  <si>
    <t>2019-2020年西江航道疏浚（太平沙右槽入口浅段二期）</t>
  </si>
  <si>
    <t>西江航标与测绘所</t>
  </si>
  <si>
    <t>封开航标与测绘所</t>
  </si>
  <si>
    <t>四会航标与测绘所</t>
  </si>
  <si>
    <t>业务感知终端维护</t>
  </si>
  <si>
    <t>八、深圳航道事务中心</t>
  </si>
  <si>
    <t>深圳航道事务中心本部</t>
  </si>
  <si>
    <t>深圳航标与测绘所</t>
  </si>
  <si>
    <t>业务用房维修改造</t>
  </si>
  <si>
    <t>中心办公楼安全设施维修改造</t>
  </si>
  <si>
    <t>九、韶关航道事务中心</t>
  </si>
  <si>
    <t>韶关航道事务中心本部</t>
  </si>
  <si>
    <t>新建内河3吨旋转吊航标工作船（一期）</t>
  </si>
  <si>
    <t>浈江航标与测绘所</t>
  </si>
  <si>
    <t>新建18.8m航标工作艇二期</t>
  </si>
  <si>
    <t>武江航标与测绘所</t>
  </si>
  <si>
    <t>武江浮标更新</t>
  </si>
  <si>
    <t>中心业务用房安全隐患处置</t>
  </si>
  <si>
    <t>原浈江航标与测绘所综合楼安全隐患综合整治</t>
  </si>
  <si>
    <t>十、南沙航道事务中心</t>
  </si>
  <si>
    <t>南沙航道事务中心本部</t>
  </si>
  <si>
    <t>南沙航标与测绘所</t>
  </si>
  <si>
    <t>南沙航测所航标维修改造</t>
  </si>
  <si>
    <t>粤道浚1船及海安等高等级航道维护（2020-2021年）</t>
  </si>
  <si>
    <t>十一、江门航道事务中心</t>
  </si>
  <si>
    <t>江门航道事务中心本部</t>
  </si>
  <si>
    <t>含开平码头前期费用</t>
  </si>
  <si>
    <t>江门航标与测绘所</t>
  </si>
  <si>
    <t>江门所航标维修改造</t>
  </si>
  <si>
    <t>台山航标与测绘所</t>
  </si>
  <si>
    <t>台山所航标更新改造</t>
  </si>
  <si>
    <t>崖门出海航道维护疏浚二期（2019-2020年）</t>
  </si>
  <si>
    <t>崖门出海航道维护疏浚一期（2020-2021年）</t>
  </si>
  <si>
    <t>新会航标与测绘所</t>
  </si>
  <si>
    <t>崖门水道3#右侧标水域    清礁（二期）</t>
  </si>
  <si>
    <t>十二、广州航道事务中心</t>
  </si>
  <si>
    <t>广州航道事务中心本部</t>
  </si>
  <si>
    <t>广州航标与测绘所</t>
  </si>
  <si>
    <t>广州所航标维修改造</t>
  </si>
  <si>
    <t>城区航标与测绘所</t>
  </si>
  <si>
    <t>购置无人测量船及侧扫声呐系统</t>
  </si>
  <si>
    <t>航道疏浚效果观测</t>
  </si>
  <si>
    <t>城区所塔标改造</t>
  </si>
  <si>
    <t>城区所业务用房维修</t>
  </si>
  <si>
    <t>番禺航标与测绘所</t>
  </si>
  <si>
    <t>十三、佛山航道事务中心</t>
  </si>
  <si>
    <t>佛山航道事务中心本部</t>
  </si>
  <si>
    <t>东平水道航标等（一期）</t>
  </si>
  <si>
    <t>禅城航标与测绘所</t>
  </si>
  <si>
    <t>粤道工101船舶（趸船）技术改造</t>
  </si>
  <si>
    <t>南海航标与测绘所</t>
  </si>
  <si>
    <t>新建12米级内河巡标快艇（一期）</t>
  </si>
  <si>
    <t>三水航标与测绘所</t>
  </si>
  <si>
    <t>新建7米级内河巡标快艇</t>
  </si>
  <si>
    <t>顺德航标与测绘所</t>
  </si>
  <si>
    <t>顺德水道等航标维修</t>
  </si>
  <si>
    <t>陈村水道5#-7#标段航道疏浚二期（2019-2020年）</t>
  </si>
  <si>
    <t>水口水道等航道维护疏浚一期（2020-2021年）</t>
  </si>
  <si>
    <t>甘竹溪水道等航道维护疏浚一期（2020-2021年）</t>
  </si>
  <si>
    <t>业务用房维修</t>
  </si>
  <si>
    <t>陈村站码头围栏</t>
  </si>
  <si>
    <t>南海所站房修缮</t>
  </si>
  <si>
    <t>大良站站房改造修缮</t>
  </si>
  <si>
    <t>十四、东莞航道事务中心</t>
  </si>
  <si>
    <t>东莞航道事务中心本部</t>
  </si>
  <si>
    <t>东莞水道航标等（一期）</t>
  </si>
  <si>
    <t>东莞航标与测绘所</t>
  </si>
  <si>
    <t>航标改造</t>
  </si>
  <si>
    <t>12米级铝合金航道工作艇建造（一期）</t>
  </si>
  <si>
    <t>东莞中心业务用房安全隐患整改</t>
  </si>
  <si>
    <t>东莞航道事务中心</t>
  </si>
  <si>
    <t>十五、东江航道事务中心</t>
  </si>
  <si>
    <t>东江航道事务中心本部</t>
  </si>
  <si>
    <t>老隆船闸改造三期</t>
  </si>
  <si>
    <t>河源航标与测绘所</t>
  </si>
  <si>
    <t>古竹站新建铝合金巡标工作船（一期）</t>
  </si>
  <si>
    <t>古竹站粤标221船技术改造</t>
  </si>
  <si>
    <t>汕尾航标与测绘所</t>
  </si>
  <si>
    <t>粤道政206船技改改造</t>
  </si>
  <si>
    <t>东江航标与测绘所</t>
  </si>
  <si>
    <t>黄江1、黄江2航道测量（一期）</t>
  </si>
  <si>
    <t>东江维护疏浚一期（2020-2021年）</t>
  </si>
  <si>
    <t>汕尾所航道管理站修缮</t>
  </si>
  <si>
    <t>惠州航标与测绘所</t>
  </si>
  <si>
    <t>十六、梅州航道事务中心</t>
  </si>
  <si>
    <t>梅州航道事务中心本部</t>
  </si>
  <si>
    <t>大埔航标与测绘所</t>
  </si>
  <si>
    <t>韩江三洲浅滩丁坝维修</t>
  </si>
  <si>
    <t>梅县航标与测绘所</t>
  </si>
  <si>
    <t>梅县所业务用房完善安全设备、设施项目</t>
  </si>
  <si>
    <t>十七、北江航道事务中心</t>
  </si>
  <si>
    <t>北江航道事务中心本部</t>
  </si>
  <si>
    <t>清远航标与测绘所新建3吨旋转吊航标工作船（二期）</t>
  </si>
  <si>
    <t>连江枢纽船闸机电设备改造</t>
  </si>
  <si>
    <t>清远航标与测绘所</t>
  </si>
  <si>
    <t>英德航标与测绘所</t>
  </si>
  <si>
    <t>阳山航标与测绘所</t>
  </si>
  <si>
    <t>船舶系泊安全隐患整改</t>
  </si>
  <si>
    <t>北江航道事务中心</t>
  </si>
  <si>
    <t>十八、广东省航道测绘中心</t>
  </si>
  <si>
    <t>省航道测绘中心</t>
  </si>
  <si>
    <t>广东省航道测绘中心</t>
  </si>
  <si>
    <t>测量设备购置</t>
  </si>
  <si>
    <t>堤围加固及站场改造</t>
  </si>
  <si>
    <t>测绘中心码头、业务用房视频监控系统安装</t>
  </si>
  <si>
    <t>广东省航道数字化测绘成图软件（WSS）升级项目</t>
  </si>
  <si>
    <t>一体化精密单波束测深方法研究与应用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</si>
</sst>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8" fillId="0" borderId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51" applyFont="1" applyFill="1" applyBorder="1" applyAlignment="1">
      <alignment horizontal="left" vertical="center"/>
    </xf>
    <xf numFmtId="0" fontId="2" fillId="0" borderId="0" xfId="51" applyFont="1" applyFill="1" applyBorder="1" applyAlignment="1">
      <alignment vertical="center" wrapText="1"/>
    </xf>
    <xf numFmtId="0" fontId="2" fillId="0" borderId="0" xfId="51" applyNumberFormat="1" applyFont="1" applyFill="1" applyBorder="1" applyAlignment="1">
      <alignment horizontal="right" vertical="center"/>
    </xf>
    <xf numFmtId="0" fontId="2" fillId="0" borderId="0" xfId="51" applyFont="1" applyFill="1">
      <alignment vertical="center"/>
    </xf>
    <xf numFmtId="0" fontId="3" fillId="0" borderId="0" xfId="51" applyNumberFormat="1" applyFont="1" applyFill="1" applyBorder="1" applyAlignment="1">
      <alignment horizontal="left" vertical="center"/>
    </xf>
    <xf numFmtId="0" fontId="2" fillId="0" borderId="0" xfId="51" applyFont="1" applyFill="1" applyAlignment="1">
      <alignment vertical="center" wrapText="1"/>
    </xf>
    <xf numFmtId="0" fontId="2" fillId="0" borderId="0" xfId="51" applyNumberFormat="1" applyFont="1" applyFill="1" applyAlignment="1">
      <alignment horizontal="right" vertical="center"/>
    </xf>
    <xf numFmtId="0" fontId="4" fillId="0" borderId="0" xfId="51" applyNumberFormat="1" applyFont="1" applyFill="1" applyAlignment="1">
      <alignment horizontal="center" vertical="center"/>
    </xf>
    <xf numFmtId="178" fontId="1" fillId="0" borderId="1" xfId="8" applyNumberFormat="1" applyFont="1" applyFill="1" applyBorder="1" applyAlignment="1">
      <alignment horizontal="right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178" fontId="5" fillId="0" borderId="2" xfId="53" applyNumberFormat="1" applyFont="1" applyFill="1" applyBorder="1" applyAlignment="1">
      <alignment vertical="center" wrapText="1"/>
    </xf>
    <xf numFmtId="178" fontId="5" fillId="0" borderId="2" xfId="53" applyNumberFormat="1" applyFont="1" applyFill="1" applyBorder="1" applyAlignment="1">
      <alignment horizontal="right" vertical="center" wrapText="1"/>
    </xf>
    <xf numFmtId="0" fontId="5" fillId="0" borderId="2" xfId="51" applyNumberFormat="1" applyFont="1" applyFill="1" applyBorder="1" applyAlignment="1">
      <alignment horizontal="left" vertical="center" wrapText="1"/>
    </xf>
    <xf numFmtId="178" fontId="5" fillId="0" borderId="2" xfId="8" applyNumberFormat="1" applyFont="1" applyFill="1" applyBorder="1" applyAlignment="1">
      <alignment vertical="center" wrapText="1"/>
    </xf>
    <xf numFmtId="178" fontId="5" fillId="0" borderId="2" xfId="8" applyNumberFormat="1" applyFont="1" applyFill="1" applyBorder="1" applyAlignment="1">
      <alignment horizontal="right" vertical="center" wrapText="1"/>
    </xf>
    <xf numFmtId="0" fontId="1" fillId="0" borderId="2" xfId="51" applyNumberFormat="1" applyFont="1" applyFill="1" applyBorder="1" applyAlignment="1">
      <alignment horizontal="left" vertical="center" wrapText="1"/>
    </xf>
    <xf numFmtId="178" fontId="1" fillId="0" borderId="2" xfId="8" applyNumberFormat="1" applyFont="1" applyFill="1" applyBorder="1" applyAlignment="1">
      <alignment vertical="center" wrapText="1"/>
    </xf>
    <xf numFmtId="178" fontId="1" fillId="0" borderId="2" xfId="8" applyNumberFormat="1" applyFont="1" applyFill="1" applyBorder="1" applyAlignment="1">
      <alignment horizontal="right" vertical="center" wrapText="1"/>
    </xf>
    <xf numFmtId="177" fontId="1" fillId="0" borderId="2" xfId="51" applyNumberFormat="1" applyFont="1" applyFill="1" applyBorder="1" applyAlignment="1">
      <alignment horizontal="left" vertical="center"/>
    </xf>
    <xf numFmtId="0" fontId="1" fillId="0" borderId="2" xfId="51" applyNumberFormat="1" applyFont="1" applyFill="1" applyBorder="1" applyAlignment="1">
      <alignment horizontal="center" vertical="center" wrapText="1"/>
    </xf>
    <xf numFmtId="176" fontId="1" fillId="0" borderId="2" xfId="53" applyNumberFormat="1" applyFont="1" applyFill="1" applyBorder="1" applyAlignment="1">
      <alignment horizontal="right" vertical="center" wrapText="1"/>
    </xf>
    <xf numFmtId="43" fontId="1" fillId="0" borderId="2" xfId="8" applyFont="1" applyFill="1" applyBorder="1" applyAlignment="1">
      <alignment vertical="center" wrapText="1"/>
    </xf>
    <xf numFmtId="0" fontId="1" fillId="0" borderId="2" xfId="51" applyFont="1" applyFill="1" applyBorder="1" applyAlignment="1">
      <alignment vertical="center" wrapText="1"/>
    </xf>
    <xf numFmtId="43" fontId="1" fillId="0" borderId="2" xfId="8" applyFont="1" applyFill="1" applyBorder="1" applyAlignment="1">
      <alignment horizontal="right" vertical="center" wrapText="1"/>
    </xf>
    <xf numFmtId="43" fontId="1" fillId="0" borderId="2" xfId="8" applyFont="1" applyFill="1" applyBorder="1" applyAlignment="1" applyProtection="1">
      <alignment horizontal="right" vertical="center" wrapText="1"/>
      <protection locked="0"/>
    </xf>
    <xf numFmtId="0" fontId="1" fillId="0" borderId="2" xfId="51" applyNumberFormat="1" applyFont="1" applyFill="1" applyBorder="1" applyAlignment="1" applyProtection="1">
      <alignment horizontal="left" vertical="center" wrapText="1"/>
      <protection locked="0"/>
    </xf>
    <xf numFmtId="0" fontId="1" fillId="0" borderId="2" xfId="51" applyFont="1" applyFill="1" applyBorder="1" applyAlignment="1">
      <alignment horizontal="left" vertical="center"/>
    </xf>
    <xf numFmtId="176" fontId="1" fillId="0" borderId="2" xfId="8" applyNumberFormat="1" applyFont="1" applyFill="1" applyBorder="1" applyAlignment="1">
      <alignment horizontal="left" vertical="center" wrapText="1"/>
    </xf>
    <xf numFmtId="0" fontId="1" fillId="0" borderId="2" xfId="51" applyFont="1" applyFill="1" applyBorder="1" applyAlignment="1">
      <alignment horizontal="left" vertical="center" wrapText="1"/>
    </xf>
    <xf numFmtId="177" fontId="1" fillId="0" borderId="2" xfId="51" applyNumberFormat="1" applyFont="1" applyFill="1" applyBorder="1" applyAlignment="1">
      <alignment horizontal="left" vertical="center" wrapText="1"/>
    </xf>
    <xf numFmtId="0" fontId="1" fillId="0" borderId="2" xfId="51" applyNumberFormat="1" applyFont="1" applyFill="1" applyBorder="1" applyAlignment="1">
      <alignment horizontal="left" vertical="center"/>
    </xf>
    <xf numFmtId="176" fontId="1" fillId="0" borderId="2" xfId="51" applyNumberFormat="1" applyFont="1" applyFill="1" applyBorder="1" applyAlignment="1">
      <alignment horizontal="right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  <cellStyle name="千位分隔 2 2" xfId="54"/>
    <cellStyle name="千位分隔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917;&#20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级控制数"/>
      <sheetName val="数据源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7"/>
  <sheetViews>
    <sheetView tabSelected="1" workbookViewId="0">
      <selection activeCell="A5" sqref="A5"/>
    </sheetView>
  </sheetViews>
  <sheetFormatPr defaultColWidth="9" defaultRowHeight="14.25" outlineLevelCol="3"/>
  <cols>
    <col min="1" max="1" width="27.875" style="1" customWidth="1"/>
    <col min="2" max="2" width="48.125" style="2" customWidth="1"/>
    <col min="3" max="3" width="18.75" style="3" customWidth="1"/>
    <col min="4" max="4" width="13" style="3" customWidth="1"/>
    <col min="5" max="16384" width="9" style="4"/>
  </cols>
  <sheetData>
    <row r="1" spans="1:4">
      <c r="A1" s="5"/>
      <c r="B1" s="6"/>
      <c r="C1" s="7"/>
      <c r="D1" s="7"/>
    </row>
    <row r="2" ht="31.5" spans="1:4">
      <c r="A2" s="8" t="s">
        <v>0</v>
      </c>
      <c r="B2" s="8"/>
      <c r="C2" s="8"/>
      <c r="D2" s="8"/>
    </row>
    <row r="3" ht="27" customHeight="1" spans="1:4">
      <c r="A3" s="8"/>
      <c r="B3" s="8"/>
      <c r="C3" s="8"/>
      <c r="D3" s="9" t="s">
        <v>1</v>
      </c>
    </row>
    <row r="4" spans="1:4">
      <c r="A4" s="10" t="s">
        <v>2</v>
      </c>
      <c r="B4" s="10" t="s">
        <v>3</v>
      </c>
      <c r="C4" s="10" t="s">
        <v>4</v>
      </c>
      <c r="D4" s="10" t="s">
        <v>5</v>
      </c>
    </row>
    <row r="5" spans="1:4">
      <c r="A5" s="10" t="s">
        <v>6</v>
      </c>
      <c r="B5" s="11"/>
      <c r="C5" s="11">
        <v>24225.3</v>
      </c>
      <c r="D5" s="12"/>
    </row>
    <row r="6" spans="1:4">
      <c r="A6" s="13" t="s">
        <v>7</v>
      </c>
      <c r="B6" s="14"/>
      <c r="C6" s="14">
        <v>6365.5</v>
      </c>
      <c r="D6" s="15"/>
    </row>
    <row r="7" spans="1:4">
      <c r="A7" s="13" t="s">
        <v>8</v>
      </c>
      <c r="B7" s="14"/>
      <c r="C7" s="14">
        <v>9243</v>
      </c>
      <c r="D7" s="15"/>
    </row>
    <row r="8" spans="1:4">
      <c r="A8" s="13" t="s">
        <v>9</v>
      </c>
      <c r="B8" s="14"/>
      <c r="C8" s="14">
        <v>424</v>
      </c>
      <c r="D8" s="15"/>
    </row>
    <row r="9" spans="1:4">
      <c r="A9" s="13" t="s">
        <v>10</v>
      </c>
      <c r="B9" s="14"/>
      <c r="C9" s="14">
        <v>4783.05</v>
      </c>
      <c r="D9" s="15"/>
    </row>
    <row r="10" spans="1:4">
      <c r="A10" s="13" t="s">
        <v>11</v>
      </c>
      <c r="B10" s="14"/>
      <c r="C10" s="14">
        <v>860.75</v>
      </c>
      <c r="D10" s="15"/>
    </row>
    <row r="11" spans="1:4">
      <c r="A11" s="13" t="s">
        <v>12</v>
      </c>
      <c r="B11" s="14"/>
      <c r="C11" s="14">
        <v>1194</v>
      </c>
      <c r="D11" s="15"/>
    </row>
    <row r="12" spans="1:4">
      <c r="A12" s="13" t="s">
        <v>13</v>
      </c>
      <c r="B12" s="14"/>
      <c r="C12" s="14">
        <v>1355</v>
      </c>
      <c r="D12" s="15"/>
    </row>
    <row r="13" spans="1:4">
      <c r="A13" s="16"/>
      <c r="B13" s="17"/>
      <c r="C13" s="17"/>
      <c r="D13" s="18"/>
    </row>
    <row r="14" spans="1:4">
      <c r="A14" s="19" t="s">
        <v>14</v>
      </c>
      <c r="B14" s="20" t="s">
        <v>15</v>
      </c>
      <c r="C14" s="21">
        <f>C15+C19+C20+C21+C22+C30+C35</f>
        <v>2589.9</v>
      </c>
      <c r="D14" s="21"/>
    </row>
    <row r="15" spans="1:4">
      <c r="A15" s="16" t="s">
        <v>16</v>
      </c>
      <c r="B15" s="20" t="s">
        <v>17</v>
      </c>
      <c r="C15" s="21">
        <f>SUM(C16:C18)</f>
        <v>223</v>
      </c>
      <c r="D15" s="21"/>
    </row>
    <row r="16" spans="1:4">
      <c r="A16" s="19" t="s">
        <v>18</v>
      </c>
      <c r="B16" s="16" t="s">
        <v>19</v>
      </c>
      <c r="C16" s="21">
        <v>80</v>
      </c>
      <c r="D16" s="21"/>
    </row>
    <row r="17" spans="1:4">
      <c r="A17" s="19" t="s">
        <v>18</v>
      </c>
      <c r="B17" s="16" t="s">
        <v>20</v>
      </c>
      <c r="C17" s="21">
        <v>50</v>
      </c>
      <c r="D17" s="21"/>
    </row>
    <row r="18" spans="1:4">
      <c r="A18" s="19" t="s">
        <v>18</v>
      </c>
      <c r="B18" s="16" t="s">
        <v>21</v>
      </c>
      <c r="C18" s="21">
        <v>93</v>
      </c>
      <c r="D18" s="21"/>
    </row>
    <row r="19" spans="1:4">
      <c r="A19" s="16" t="s">
        <v>22</v>
      </c>
      <c r="B19" s="20" t="s">
        <v>17</v>
      </c>
      <c r="C19" s="21"/>
      <c r="D19" s="21"/>
    </row>
    <row r="20" spans="1:4">
      <c r="A20" s="16" t="s">
        <v>23</v>
      </c>
      <c r="B20" s="20" t="s">
        <v>17</v>
      </c>
      <c r="C20" s="21"/>
      <c r="D20" s="21"/>
    </row>
    <row r="21" spans="1:4">
      <c r="A21" s="16" t="s">
        <v>24</v>
      </c>
      <c r="B21" s="20" t="s">
        <v>17</v>
      </c>
      <c r="C21" s="21"/>
      <c r="D21" s="21"/>
    </row>
    <row r="22" spans="1:4">
      <c r="A22" s="16" t="s">
        <v>25</v>
      </c>
      <c r="B22" s="20" t="s">
        <v>17</v>
      </c>
      <c r="C22" s="21">
        <f>SUM(C23:C29)</f>
        <v>395.75</v>
      </c>
      <c r="D22" s="21"/>
    </row>
    <row r="23" spans="1:4">
      <c r="A23" s="19" t="s">
        <v>18</v>
      </c>
      <c r="B23" s="16" t="s">
        <v>26</v>
      </c>
      <c r="C23" s="21">
        <v>192.75</v>
      </c>
      <c r="D23" s="21"/>
    </row>
    <row r="24" spans="1:4">
      <c r="A24" s="19" t="s">
        <v>18</v>
      </c>
      <c r="B24" s="16" t="s">
        <v>27</v>
      </c>
      <c r="C24" s="21">
        <v>100</v>
      </c>
      <c r="D24" s="21"/>
    </row>
    <row r="25" spans="1:4">
      <c r="A25" s="19" t="s">
        <v>18</v>
      </c>
      <c r="B25" s="16" t="s">
        <v>28</v>
      </c>
      <c r="C25" s="21">
        <v>40</v>
      </c>
      <c r="D25" s="21"/>
    </row>
    <row r="26" spans="1:4">
      <c r="A26" s="19" t="s">
        <v>18</v>
      </c>
      <c r="B26" s="16" t="s">
        <v>29</v>
      </c>
      <c r="C26" s="21">
        <v>20</v>
      </c>
      <c r="D26" s="21"/>
    </row>
    <row r="27" spans="1:4">
      <c r="A27" s="19" t="s">
        <v>18</v>
      </c>
      <c r="B27" s="16" t="s">
        <v>30</v>
      </c>
      <c r="C27" s="21">
        <v>15</v>
      </c>
      <c r="D27" s="21"/>
    </row>
    <row r="28" spans="1:4">
      <c r="A28" s="19" t="s">
        <v>18</v>
      </c>
      <c r="B28" s="16" t="s">
        <v>31</v>
      </c>
      <c r="C28" s="21">
        <v>8</v>
      </c>
      <c r="D28" s="21"/>
    </row>
    <row r="29" spans="1:4">
      <c r="A29" s="19" t="s">
        <v>18</v>
      </c>
      <c r="B29" s="16" t="s">
        <v>32</v>
      </c>
      <c r="C29" s="21">
        <v>20</v>
      </c>
      <c r="D29" s="21"/>
    </row>
    <row r="30" spans="1:4">
      <c r="A30" s="16" t="s">
        <v>33</v>
      </c>
      <c r="B30" s="20" t="s">
        <v>17</v>
      </c>
      <c r="C30" s="21">
        <f>SUM(C31:C34)</f>
        <v>616.15</v>
      </c>
      <c r="D30" s="21"/>
    </row>
    <row r="31" spans="1:4">
      <c r="A31" s="19" t="s">
        <v>18</v>
      </c>
      <c r="B31" s="16" t="s">
        <v>34</v>
      </c>
      <c r="C31" s="21">
        <v>300</v>
      </c>
      <c r="D31" s="21"/>
    </row>
    <row r="32" spans="1:4">
      <c r="A32" s="19" t="s">
        <v>18</v>
      </c>
      <c r="B32" s="16" t="s">
        <v>35</v>
      </c>
      <c r="C32" s="21">
        <v>21.7</v>
      </c>
      <c r="D32" s="21"/>
    </row>
    <row r="33" ht="28.5" spans="1:4">
      <c r="A33" s="19" t="s">
        <v>18</v>
      </c>
      <c r="B33" s="16" t="s">
        <v>36</v>
      </c>
      <c r="C33" s="21">
        <v>113.45</v>
      </c>
      <c r="D33" s="21"/>
    </row>
    <row r="34" ht="28.5" spans="1:4">
      <c r="A34" s="19" t="s">
        <v>18</v>
      </c>
      <c r="B34" s="16" t="s">
        <v>37</v>
      </c>
      <c r="C34" s="21">
        <v>181</v>
      </c>
      <c r="D34" s="21"/>
    </row>
    <row r="35" spans="1:4">
      <c r="A35" s="16" t="s">
        <v>38</v>
      </c>
      <c r="B35" s="20" t="s">
        <v>17</v>
      </c>
      <c r="C35" s="21">
        <f>SUM(C36:C47)</f>
        <v>1355</v>
      </c>
      <c r="D35" s="21"/>
    </row>
    <row r="36" spans="1:4">
      <c r="A36" s="19" t="s">
        <v>18</v>
      </c>
      <c r="B36" s="16" t="s">
        <v>39</v>
      </c>
      <c r="C36" s="21">
        <v>204.52</v>
      </c>
      <c r="D36" s="21"/>
    </row>
    <row r="37" spans="1:4">
      <c r="A37" s="19" t="s">
        <v>18</v>
      </c>
      <c r="B37" s="16" t="s">
        <v>40</v>
      </c>
      <c r="C37" s="21">
        <v>157.47</v>
      </c>
      <c r="D37" s="21"/>
    </row>
    <row r="38" spans="1:4">
      <c r="A38" s="19" t="s">
        <v>18</v>
      </c>
      <c r="B38" s="16" t="s">
        <v>41</v>
      </c>
      <c r="C38" s="21">
        <v>80.98</v>
      </c>
      <c r="D38" s="21"/>
    </row>
    <row r="39" spans="1:4">
      <c r="A39" s="19" t="s">
        <v>18</v>
      </c>
      <c r="B39" s="16" t="s">
        <v>42</v>
      </c>
      <c r="C39" s="21">
        <v>248</v>
      </c>
      <c r="D39" s="21"/>
    </row>
    <row r="40" spans="1:4">
      <c r="A40" s="19" t="s">
        <v>18</v>
      </c>
      <c r="B40" s="16" t="s">
        <v>43</v>
      </c>
      <c r="C40" s="21">
        <v>100</v>
      </c>
      <c r="D40" s="21"/>
    </row>
    <row r="41" spans="1:4">
      <c r="A41" s="19" t="s">
        <v>18</v>
      </c>
      <c r="B41" s="16" t="s">
        <v>44</v>
      </c>
      <c r="C41" s="21">
        <v>400</v>
      </c>
      <c r="D41" s="21"/>
    </row>
    <row r="42" spans="1:4">
      <c r="A42" s="19" t="s">
        <v>18</v>
      </c>
      <c r="B42" s="16" t="s">
        <v>45</v>
      </c>
      <c r="C42" s="21">
        <v>14</v>
      </c>
      <c r="D42" s="21"/>
    </row>
    <row r="43" spans="1:4">
      <c r="A43" s="19" t="s">
        <v>18</v>
      </c>
      <c r="B43" s="16" t="s">
        <v>46</v>
      </c>
      <c r="C43" s="21">
        <v>51.22</v>
      </c>
      <c r="D43" s="21"/>
    </row>
    <row r="44" spans="1:4">
      <c r="A44" s="19" t="s">
        <v>18</v>
      </c>
      <c r="B44" s="16" t="s">
        <v>47</v>
      </c>
      <c r="C44" s="21">
        <v>28.1</v>
      </c>
      <c r="D44" s="21"/>
    </row>
    <row r="45" spans="1:4">
      <c r="A45" s="19" t="s">
        <v>18</v>
      </c>
      <c r="B45" s="16" t="s">
        <v>48</v>
      </c>
      <c r="C45" s="21">
        <v>15.03</v>
      </c>
      <c r="D45" s="21"/>
    </row>
    <row r="46" ht="28.5" spans="1:4">
      <c r="A46" s="19" t="s">
        <v>18</v>
      </c>
      <c r="B46" s="16" t="s">
        <v>49</v>
      </c>
      <c r="C46" s="21">
        <v>28.1</v>
      </c>
      <c r="D46" s="21"/>
    </row>
    <row r="47" spans="1:4">
      <c r="A47" s="19" t="s">
        <v>18</v>
      </c>
      <c r="B47" s="16" t="s">
        <v>50</v>
      </c>
      <c r="C47" s="21">
        <v>27.58</v>
      </c>
      <c r="D47" s="21"/>
    </row>
    <row r="48" spans="1:4">
      <c r="A48" s="19" t="s">
        <v>51</v>
      </c>
      <c r="B48" s="20" t="s">
        <v>15</v>
      </c>
      <c r="C48" s="22">
        <f>C49+C54+C58+C59+C62+C66</f>
        <v>4040</v>
      </c>
      <c r="D48" s="22"/>
    </row>
    <row r="49" spans="1:4">
      <c r="A49" s="19" t="s">
        <v>16</v>
      </c>
      <c r="B49" s="20" t="s">
        <v>17</v>
      </c>
      <c r="C49" s="22">
        <f>SUM(C50:C53)</f>
        <v>773</v>
      </c>
      <c r="D49" s="22"/>
    </row>
    <row r="50" spans="1:4">
      <c r="A50" s="16" t="s">
        <v>52</v>
      </c>
      <c r="B50" s="23" t="s">
        <v>53</v>
      </c>
      <c r="C50" s="22">
        <v>380</v>
      </c>
      <c r="D50" s="22"/>
    </row>
    <row r="51" spans="1:4">
      <c r="A51" s="16" t="s">
        <v>52</v>
      </c>
      <c r="B51" s="23" t="s">
        <v>54</v>
      </c>
      <c r="C51" s="22">
        <v>20</v>
      </c>
      <c r="D51" s="22"/>
    </row>
    <row r="52" spans="1:4">
      <c r="A52" s="16" t="s">
        <v>55</v>
      </c>
      <c r="B52" s="23" t="s">
        <v>56</v>
      </c>
      <c r="C52" s="22">
        <v>27</v>
      </c>
      <c r="D52" s="22"/>
    </row>
    <row r="53" spans="1:4">
      <c r="A53" s="16" t="s">
        <v>57</v>
      </c>
      <c r="B53" s="23" t="s">
        <v>58</v>
      </c>
      <c r="C53" s="24">
        <v>346</v>
      </c>
      <c r="D53" s="24"/>
    </row>
    <row r="54" spans="1:4">
      <c r="A54" s="16" t="s">
        <v>59</v>
      </c>
      <c r="B54" s="20" t="s">
        <v>17</v>
      </c>
      <c r="C54" s="25">
        <f>SUM(C55:C57)</f>
        <v>3015</v>
      </c>
      <c r="D54" s="25"/>
    </row>
    <row r="55" spans="1:4">
      <c r="A55" s="16" t="s">
        <v>52</v>
      </c>
      <c r="B55" s="16" t="s">
        <v>60</v>
      </c>
      <c r="C55" s="25">
        <v>1950</v>
      </c>
      <c r="D55" s="25"/>
    </row>
    <row r="56" spans="1:4">
      <c r="A56" s="16" t="s">
        <v>55</v>
      </c>
      <c r="B56" s="23" t="s">
        <v>61</v>
      </c>
      <c r="C56" s="25">
        <v>671</v>
      </c>
      <c r="D56" s="25"/>
    </row>
    <row r="57" spans="1:4">
      <c r="A57" s="16" t="s">
        <v>55</v>
      </c>
      <c r="B57" s="23" t="s">
        <v>62</v>
      </c>
      <c r="C57" s="25">
        <v>394</v>
      </c>
      <c r="D57" s="25"/>
    </row>
    <row r="58" spans="1:4">
      <c r="A58" s="16" t="s">
        <v>23</v>
      </c>
      <c r="B58" s="20" t="s">
        <v>17</v>
      </c>
      <c r="C58" s="25"/>
      <c r="D58" s="25"/>
    </row>
    <row r="59" spans="1:4">
      <c r="A59" s="16" t="s">
        <v>63</v>
      </c>
      <c r="B59" s="20" t="s">
        <v>17</v>
      </c>
      <c r="C59" s="25">
        <f>SUM(C60:C61)</f>
        <v>139</v>
      </c>
      <c r="D59" s="25"/>
    </row>
    <row r="60" spans="1:4">
      <c r="A60" s="16" t="s">
        <v>55</v>
      </c>
      <c r="B60" s="16" t="s">
        <v>64</v>
      </c>
      <c r="C60" s="25">
        <v>60</v>
      </c>
      <c r="D60" s="25"/>
    </row>
    <row r="61" spans="1:4">
      <c r="A61" s="16" t="s">
        <v>57</v>
      </c>
      <c r="B61" s="16" t="s">
        <v>64</v>
      </c>
      <c r="C61" s="25">
        <v>79</v>
      </c>
      <c r="D61" s="25"/>
    </row>
    <row r="62" spans="1:4">
      <c r="A62" s="16" t="s">
        <v>25</v>
      </c>
      <c r="B62" s="20" t="s">
        <v>17</v>
      </c>
      <c r="C62" s="25">
        <f>SUM(C63:C65)</f>
        <v>93</v>
      </c>
      <c r="D62" s="25"/>
    </row>
    <row r="63" spans="1:4">
      <c r="A63" s="16" t="s">
        <v>52</v>
      </c>
      <c r="B63" s="16" t="s">
        <v>65</v>
      </c>
      <c r="C63" s="25">
        <v>3</v>
      </c>
      <c r="D63" s="25"/>
    </row>
    <row r="64" spans="1:4">
      <c r="A64" s="16" t="s">
        <v>52</v>
      </c>
      <c r="B64" s="16" t="s">
        <v>66</v>
      </c>
      <c r="C64" s="25">
        <v>60</v>
      </c>
      <c r="D64" s="25"/>
    </row>
    <row r="65" spans="1:4">
      <c r="A65" s="16" t="s">
        <v>57</v>
      </c>
      <c r="B65" s="16" t="s">
        <v>67</v>
      </c>
      <c r="C65" s="25">
        <v>30</v>
      </c>
      <c r="D65" s="25"/>
    </row>
    <row r="66" spans="1:4">
      <c r="A66" s="16" t="s">
        <v>33</v>
      </c>
      <c r="B66" s="20" t="s">
        <v>17</v>
      </c>
      <c r="C66" s="25">
        <f>SUM(C67:C68)</f>
        <v>20</v>
      </c>
      <c r="D66" s="25"/>
    </row>
    <row r="67" spans="1:4">
      <c r="A67" s="16" t="s">
        <v>55</v>
      </c>
      <c r="B67" s="26" t="s">
        <v>68</v>
      </c>
      <c r="C67" s="25">
        <v>5</v>
      </c>
      <c r="D67" s="25"/>
    </row>
    <row r="68" spans="1:4">
      <c r="A68" s="16" t="s">
        <v>57</v>
      </c>
      <c r="B68" s="26" t="s">
        <v>68</v>
      </c>
      <c r="C68" s="25">
        <v>15</v>
      </c>
      <c r="D68" s="25"/>
    </row>
    <row r="69" spans="1:4">
      <c r="A69" s="16" t="s">
        <v>38</v>
      </c>
      <c r="B69" s="20" t="s">
        <v>17</v>
      </c>
      <c r="C69" s="21"/>
      <c r="D69" s="21"/>
    </row>
    <row r="70" spans="1:4">
      <c r="A70" s="27" t="s">
        <v>69</v>
      </c>
      <c r="B70" s="20" t="s">
        <v>15</v>
      </c>
      <c r="C70" s="25">
        <f>C71+C75+C77+C78+C80+C82</f>
        <v>1005.92</v>
      </c>
      <c r="D70" s="25"/>
    </row>
    <row r="71" spans="1:4">
      <c r="A71" s="19" t="s">
        <v>16</v>
      </c>
      <c r="B71" s="20" t="s">
        <v>17</v>
      </c>
      <c r="C71" s="25">
        <f>SUM(C72:C74)</f>
        <v>195</v>
      </c>
      <c r="D71" s="25"/>
    </row>
    <row r="72" spans="1:4">
      <c r="A72" s="19" t="s">
        <v>70</v>
      </c>
      <c r="B72" s="16" t="s">
        <v>54</v>
      </c>
      <c r="C72" s="25">
        <v>20</v>
      </c>
      <c r="D72" s="25"/>
    </row>
    <row r="73" spans="1:4">
      <c r="A73" s="19" t="s">
        <v>71</v>
      </c>
      <c r="B73" s="16" t="s">
        <v>72</v>
      </c>
      <c r="C73" s="25">
        <v>20</v>
      </c>
      <c r="D73" s="25"/>
    </row>
    <row r="74" spans="1:4">
      <c r="A74" s="19" t="s">
        <v>71</v>
      </c>
      <c r="B74" s="16" t="s">
        <v>73</v>
      </c>
      <c r="C74" s="25">
        <v>155</v>
      </c>
      <c r="D74" s="25"/>
    </row>
    <row r="75" spans="1:4">
      <c r="A75" s="16" t="s">
        <v>59</v>
      </c>
      <c r="B75" s="20" t="s">
        <v>17</v>
      </c>
      <c r="C75" s="25">
        <f>SUM(C76:C76)</f>
        <v>670</v>
      </c>
      <c r="D75" s="25"/>
    </row>
    <row r="76" spans="1:4">
      <c r="A76" s="16" t="s">
        <v>70</v>
      </c>
      <c r="B76" s="23" t="s">
        <v>74</v>
      </c>
      <c r="C76" s="24">
        <v>670</v>
      </c>
      <c r="D76" s="24"/>
    </row>
    <row r="77" spans="1:4">
      <c r="A77" s="16" t="s">
        <v>23</v>
      </c>
      <c r="B77" s="20" t="s">
        <v>17</v>
      </c>
      <c r="C77" s="24"/>
      <c r="D77" s="24"/>
    </row>
    <row r="78" spans="1:4">
      <c r="A78" s="16" t="s">
        <v>63</v>
      </c>
      <c r="B78" s="20" t="s">
        <v>17</v>
      </c>
      <c r="C78" s="25">
        <f>SUM(C79:C79)</f>
        <v>86.92</v>
      </c>
      <c r="D78" s="25"/>
    </row>
    <row r="79" spans="1:4">
      <c r="A79" s="16" t="s">
        <v>71</v>
      </c>
      <c r="B79" s="16" t="s">
        <v>64</v>
      </c>
      <c r="C79" s="25">
        <v>86.92</v>
      </c>
      <c r="D79" s="25"/>
    </row>
    <row r="80" spans="1:4">
      <c r="A80" s="16" t="s">
        <v>25</v>
      </c>
      <c r="B80" s="20" t="s">
        <v>17</v>
      </c>
      <c r="C80" s="25">
        <f>SUM(C81:C81)</f>
        <v>4</v>
      </c>
      <c r="D80" s="25"/>
    </row>
    <row r="81" spans="1:4">
      <c r="A81" s="27" t="s">
        <v>70</v>
      </c>
      <c r="B81" s="16" t="s">
        <v>65</v>
      </c>
      <c r="C81" s="25">
        <v>4</v>
      </c>
      <c r="D81" s="25"/>
    </row>
    <row r="82" spans="1:4">
      <c r="A82" s="16" t="s">
        <v>33</v>
      </c>
      <c r="B82" s="20" t="s">
        <v>17</v>
      </c>
      <c r="C82" s="25">
        <f>SUM(C83:C83)</f>
        <v>50</v>
      </c>
      <c r="D82" s="25"/>
    </row>
    <row r="83" spans="1:4">
      <c r="A83" s="16" t="s">
        <v>71</v>
      </c>
      <c r="B83" s="16" t="s">
        <v>68</v>
      </c>
      <c r="C83" s="25">
        <v>50</v>
      </c>
      <c r="D83" s="25"/>
    </row>
    <row r="84" spans="1:4">
      <c r="A84" s="16" t="s">
        <v>38</v>
      </c>
      <c r="B84" s="20" t="s">
        <v>17</v>
      </c>
      <c r="C84" s="21"/>
      <c r="D84" s="21"/>
    </row>
    <row r="85" spans="1:4">
      <c r="A85" s="19" t="s">
        <v>75</v>
      </c>
      <c r="B85" s="20" t="s">
        <v>15</v>
      </c>
      <c r="C85" s="22">
        <f>C86+C90+C92+C93+C98+C102</f>
        <v>975</v>
      </c>
      <c r="D85" s="22"/>
    </row>
    <row r="86" spans="1:4">
      <c r="A86" s="19" t="s">
        <v>16</v>
      </c>
      <c r="B86" s="20" t="s">
        <v>17</v>
      </c>
      <c r="C86" s="22">
        <f>SUM(C87:C89)</f>
        <v>139</v>
      </c>
      <c r="D86" s="22"/>
    </row>
    <row r="87" spans="1:4">
      <c r="A87" s="19" t="s">
        <v>76</v>
      </c>
      <c r="B87" s="16" t="s">
        <v>54</v>
      </c>
      <c r="C87" s="22">
        <v>20</v>
      </c>
      <c r="D87" s="22"/>
    </row>
    <row r="88" spans="1:4">
      <c r="A88" s="19" t="s">
        <v>77</v>
      </c>
      <c r="B88" s="16" t="s">
        <v>72</v>
      </c>
      <c r="C88" s="22">
        <v>35</v>
      </c>
      <c r="D88" s="22"/>
    </row>
    <row r="89" spans="1:4">
      <c r="A89" s="27" t="s">
        <v>78</v>
      </c>
      <c r="B89" s="23" t="s">
        <v>79</v>
      </c>
      <c r="C89" s="24">
        <v>84</v>
      </c>
      <c r="D89" s="24"/>
    </row>
    <row r="90" spans="1:4">
      <c r="A90" s="16" t="s">
        <v>59</v>
      </c>
      <c r="B90" s="20" t="s">
        <v>17</v>
      </c>
      <c r="C90" s="25">
        <f>SUM(C91:C91)</f>
        <v>432</v>
      </c>
      <c r="D90" s="25"/>
    </row>
    <row r="91" spans="1:4">
      <c r="A91" s="16" t="s">
        <v>76</v>
      </c>
      <c r="B91" s="16" t="s">
        <v>80</v>
      </c>
      <c r="C91" s="24">
        <v>432</v>
      </c>
      <c r="D91" s="24"/>
    </row>
    <row r="92" spans="1:4">
      <c r="A92" s="16" t="s">
        <v>23</v>
      </c>
      <c r="B92" s="20" t="s">
        <v>17</v>
      </c>
      <c r="C92" s="24"/>
      <c r="D92" s="24"/>
    </row>
    <row r="93" spans="1:4">
      <c r="A93" s="16" t="s">
        <v>63</v>
      </c>
      <c r="B93" s="20" t="s">
        <v>17</v>
      </c>
      <c r="C93" s="25">
        <f>SUM(C94:C97)</f>
        <v>344</v>
      </c>
      <c r="D93" s="25"/>
    </row>
    <row r="94" spans="1:4">
      <c r="A94" s="28" t="s">
        <v>81</v>
      </c>
      <c r="B94" s="16" t="s">
        <v>64</v>
      </c>
      <c r="C94" s="25">
        <v>82</v>
      </c>
      <c r="D94" s="25"/>
    </row>
    <row r="95" spans="1:4">
      <c r="A95" s="28" t="s">
        <v>82</v>
      </c>
      <c r="B95" s="16" t="s">
        <v>64</v>
      </c>
      <c r="C95" s="25">
        <v>47</v>
      </c>
      <c r="D95" s="25"/>
    </row>
    <row r="96" spans="1:4">
      <c r="A96" s="28" t="s">
        <v>77</v>
      </c>
      <c r="B96" s="16" t="s">
        <v>64</v>
      </c>
      <c r="C96" s="25">
        <v>83</v>
      </c>
      <c r="D96" s="25"/>
    </row>
    <row r="97" spans="1:4">
      <c r="A97" s="28" t="s">
        <v>78</v>
      </c>
      <c r="B97" s="16" t="s">
        <v>64</v>
      </c>
      <c r="C97" s="25">
        <v>132</v>
      </c>
      <c r="D97" s="25"/>
    </row>
    <row r="98" spans="1:4">
      <c r="A98" s="16" t="s">
        <v>25</v>
      </c>
      <c r="B98" s="20" t="s">
        <v>17</v>
      </c>
      <c r="C98" s="25">
        <f>SUM(C99:C101)</f>
        <v>40</v>
      </c>
      <c r="D98" s="25"/>
    </row>
    <row r="99" spans="1:4">
      <c r="A99" s="27" t="s">
        <v>76</v>
      </c>
      <c r="B99" s="16" t="s">
        <v>65</v>
      </c>
      <c r="C99" s="25">
        <v>9</v>
      </c>
      <c r="D99" s="25"/>
    </row>
    <row r="100" spans="1:4">
      <c r="A100" s="27" t="s">
        <v>81</v>
      </c>
      <c r="B100" s="16" t="s">
        <v>83</v>
      </c>
      <c r="C100" s="25">
        <v>5</v>
      </c>
      <c r="D100" s="25"/>
    </row>
    <row r="101" spans="1:4">
      <c r="A101" s="27" t="s">
        <v>78</v>
      </c>
      <c r="B101" s="16" t="s">
        <v>84</v>
      </c>
      <c r="C101" s="25">
        <v>26</v>
      </c>
      <c r="D101" s="25"/>
    </row>
    <row r="102" spans="1:4">
      <c r="A102" s="16" t="s">
        <v>33</v>
      </c>
      <c r="B102" s="20" t="s">
        <v>17</v>
      </c>
      <c r="C102" s="25">
        <f>SUM(C103:C103)</f>
        <v>20</v>
      </c>
      <c r="D102" s="25"/>
    </row>
    <row r="103" spans="1:4">
      <c r="A103" s="26" t="s">
        <v>76</v>
      </c>
      <c r="B103" s="26" t="s">
        <v>68</v>
      </c>
      <c r="C103" s="25">
        <v>20</v>
      </c>
      <c r="D103" s="25"/>
    </row>
    <row r="104" spans="1:4">
      <c r="A104" s="16" t="s">
        <v>38</v>
      </c>
      <c r="B104" s="20" t="s">
        <v>17</v>
      </c>
      <c r="C104" s="21"/>
      <c r="D104" s="21"/>
    </row>
    <row r="105" spans="1:4">
      <c r="A105" s="19" t="s">
        <v>85</v>
      </c>
      <c r="B105" s="20" t="s">
        <v>15</v>
      </c>
      <c r="C105" s="22">
        <f>C106+C108+C110+C111+C116+C120</f>
        <v>1482.63</v>
      </c>
      <c r="D105" s="22"/>
    </row>
    <row r="106" spans="1:4">
      <c r="A106" s="19" t="s">
        <v>16</v>
      </c>
      <c r="B106" s="20" t="s">
        <v>17</v>
      </c>
      <c r="C106" s="22">
        <f>C107</f>
        <v>20</v>
      </c>
      <c r="D106" s="22"/>
    </row>
    <row r="107" spans="1:4">
      <c r="A107" s="19" t="s">
        <v>86</v>
      </c>
      <c r="B107" s="16" t="s">
        <v>54</v>
      </c>
      <c r="C107" s="22">
        <v>20</v>
      </c>
      <c r="D107" s="22"/>
    </row>
    <row r="108" spans="1:4">
      <c r="A108" s="16" t="s">
        <v>59</v>
      </c>
      <c r="B108" s="20" t="s">
        <v>17</v>
      </c>
      <c r="C108" s="25">
        <f>SUM(C109:C109)</f>
        <v>1166</v>
      </c>
      <c r="D108" s="25"/>
    </row>
    <row r="109" spans="1:4">
      <c r="A109" s="16" t="s">
        <v>86</v>
      </c>
      <c r="B109" s="29" t="s">
        <v>87</v>
      </c>
      <c r="C109" s="24">
        <v>1166</v>
      </c>
      <c r="D109" s="24"/>
    </row>
    <row r="110" spans="1:4">
      <c r="A110" s="16" t="s">
        <v>23</v>
      </c>
      <c r="B110" s="20" t="s">
        <v>17</v>
      </c>
      <c r="C110" s="24"/>
      <c r="D110" s="24"/>
    </row>
    <row r="111" spans="1:4">
      <c r="A111" s="16" t="s">
        <v>63</v>
      </c>
      <c r="B111" s="20" t="s">
        <v>17</v>
      </c>
      <c r="C111" s="25">
        <f>SUM(C112:C115)</f>
        <v>255.63</v>
      </c>
      <c r="D111" s="25"/>
    </row>
    <row r="112" spans="1:4">
      <c r="A112" s="26" t="s">
        <v>88</v>
      </c>
      <c r="B112" s="16" t="s">
        <v>64</v>
      </c>
      <c r="C112" s="25">
        <v>85</v>
      </c>
      <c r="D112" s="25"/>
    </row>
    <row r="113" spans="1:4">
      <c r="A113" s="26" t="s">
        <v>89</v>
      </c>
      <c r="B113" s="16" t="s">
        <v>64</v>
      </c>
      <c r="C113" s="25">
        <v>48.63</v>
      </c>
      <c r="D113" s="25"/>
    </row>
    <row r="114" spans="1:4">
      <c r="A114" s="26" t="s">
        <v>90</v>
      </c>
      <c r="B114" s="16" t="s">
        <v>64</v>
      </c>
      <c r="C114" s="25">
        <v>65</v>
      </c>
      <c r="D114" s="25"/>
    </row>
    <row r="115" spans="1:4">
      <c r="A115" s="26" t="s">
        <v>91</v>
      </c>
      <c r="B115" s="16" t="s">
        <v>64</v>
      </c>
      <c r="C115" s="25">
        <v>57</v>
      </c>
      <c r="D115" s="25"/>
    </row>
    <row r="116" spans="1:4">
      <c r="A116" s="16" t="s">
        <v>25</v>
      </c>
      <c r="B116" s="20" t="s">
        <v>17</v>
      </c>
      <c r="C116" s="25">
        <f>SUM(C117:C119)</f>
        <v>31</v>
      </c>
      <c r="D116" s="25"/>
    </row>
    <row r="117" spans="1:4">
      <c r="A117" s="27" t="s">
        <v>86</v>
      </c>
      <c r="B117" s="16" t="s">
        <v>65</v>
      </c>
      <c r="C117" s="25">
        <v>6</v>
      </c>
      <c r="D117" s="25"/>
    </row>
    <row r="118" spans="1:4">
      <c r="A118" s="27" t="s">
        <v>89</v>
      </c>
      <c r="B118" s="29" t="s">
        <v>92</v>
      </c>
      <c r="C118" s="25">
        <v>12</v>
      </c>
      <c r="D118" s="25"/>
    </row>
    <row r="119" spans="1:4">
      <c r="A119" s="27" t="s">
        <v>91</v>
      </c>
      <c r="B119" s="16" t="s">
        <v>93</v>
      </c>
      <c r="C119" s="25">
        <v>13</v>
      </c>
      <c r="D119" s="25"/>
    </row>
    <row r="120" spans="1:4">
      <c r="A120" s="16" t="s">
        <v>33</v>
      </c>
      <c r="B120" s="20" t="s">
        <v>17</v>
      </c>
      <c r="C120" s="25">
        <f>SUM(C121:C124)</f>
        <v>10</v>
      </c>
      <c r="D120" s="25"/>
    </row>
    <row r="121" spans="1:4">
      <c r="A121" s="26" t="s">
        <v>88</v>
      </c>
      <c r="B121" s="26" t="s">
        <v>68</v>
      </c>
      <c r="C121" s="25">
        <v>3</v>
      </c>
      <c r="D121" s="25"/>
    </row>
    <row r="122" spans="1:4">
      <c r="A122" s="26" t="s">
        <v>89</v>
      </c>
      <c r="B122" s="26" t="s">
        <v>68</v>
      </c>
      <c r="C122" s="25">
        <v>1</v>
      </c>
      <c r="D122" s="25"/>
    </row>
    <row r="123" spans="1:4">
      <c r="A123" s="26" t="s">
        <v>90</v>
      </c>
      <c r="B123" s="26" t="s">
        <v>68</v>
      </c>
      <c r="C123" s="25">
        <v>1</v>
      </c>
      <c r="D123" s="25"/>
    </row>
    <row r="124" spans="1:4">
      <c r="A124" s="26" t="s">
        <v>91</v>
      </c>
      <c r="B124" s="26" t="s">
        <v>68</v>
      </c>
      <c r="C124" s="25">
        <v>5</v>
      </c>
      <c r="D124" s="25"/>
    </row>
    <row r="125" spans="1:4">
      <c r="A125" s="16" t="s">
        <v>38</v>
      </c>
      <c r="B125" s="20" t="s">
        <v>17</v>
      </c>
      <c r="C125" s="21"/>
      <c r="D125" s="21"/>
    </row>
    <row r="126" spans="1:4">
      <c r="A126" s="19" t="s">
        <v>94</v>
      </c>
      <c r="B126" s="20" t="s">
        <v>15</v>
      </c>
      <c r="C126" s="22">
        <f>C127+C132+C133+C135+C137+C141</f>
        <v>639</v>
      </c>
      <c r="D126" s="22"/>
    </row>
    <row r="127" spans="1:4">
      <c r="A127" s="19" t="s">
        <v>16</v>
      </c>
      <c r="B127" s="20" t="s">
        <v>17</v>
      </c>
      <c r="C127" s="22">
        <f>SUM(C128:C131)</f>
        <v>303</v>
      </c>
      <c r="D127" s="22"/>
    </row>
    <row r="128" spans="1:4">
      <c r="A128" s="19" t="s">
        <v>95</v>
      </c>
      <c r="B128" s="16" t="s">
        <v>54</v>
      </c>
      <c r="C128" s="22">
        <v>20</v>
      </c>
      <c r="D128" s="22"/>
    </row>
    <row r="129" spans="1:4">
      <c r="A129" s="19" t="s">
        <v>95</v>
      </c>
      <c r="B129" s="16" t="s">
        <v>96</v>
      </c>
      <c r="C129" s="22">
        <v>154</v>
      </c>
      <c r="D129" s="22"/>
    </row>
    <row r="130" spans="1:4">
      <c r="A130" s="19" t="s">
        <v>95</v>
      </c>
      <c r="B130" s="16" t="s">
        <v>72</v>
      </c>
      <c r="C130" s="22">
        <v>10</v>
      </c>
      <c r="D130" s="22"/>
    </row>
    <row r="131" spans="1:4">
      <c r="A131" s="19" t="s">
        <v>97</v>
      </c>
      <c r="B131" s="16" t="s">
        <v>98</v>
      </c>
      <c r="C131" s="22">
        <v>119</v>
      </c>
      <c r="D131" s="22"/>
    </row>
    <row r="132" spans="1:4">
      <c r="A132" s="16" t="s">
        <v>59</v>
      </c>
      <c r="B132" s="20" t="s">
        <v>17</v>
      </c>
      <c r="C132" s="25"/>
      <c r="D132" s="25"/>
    </row>
    <row r="133" spans="1:4">
      <c r="A133" s="16" t="s">
        <v>99</v>
      </c>
      <c r="B133" s="23"/>
      <c r="C133" s="25">
        <f>C134</f>
        <v>200</v>
      </c>
      <c r="D133" s="25"/>
    </row>
    <row r="134" spans="1:4">
      <c r="A134" s="19" t="s">
        <v>95</v>
      </c>
      <c r="B134" s="30" t="s">
        <v>100</v>
      </c>
      <c r="C134" s="24">
        <v>200</v>
      </c>
      <c r="D134" s="24"/>
    </row>
    <row r="135" spans="1:4">
      <c r="A135" s="16" t="s">
        <v>63</v>
      </c>
      <c r="B135" s="20" t="s">
        <v>17</v>
      </c>
      <c r="C135" s="25">
        <f>SUM(C136:C136)</f>
        <v>93</v>
      </c>
      <c r="D135" s="25"/>
    </row>
    <row r="136" spans="1:4">
      <c r="A136" s="16" t="s">
        <v>97</v>
      </c>
      <c r="B136" s="16" t="s">
        <v>64</v>
      </c>
      <c r="C136" s="25">
        <v>93</v>
      </c>
      <c r="D136" s="25"/>
    </row>
    <row r="137" spans="1:4">
      <c r="A137" s="16" t="s">
        <v>25</v>
      </c>
      <c r="B137" s="20" t="s">
        <v>17</v>
      </c>
      <c r="C137" s="25">
        <f>SUM(C138:C140)</f>
        <v>33</v>
      </c>
      <c r="D137" s="25"/>
    </row>
    <row r="138" spans="1:4">
      <c r="A138" s="16" t="s">
        <v>95</v>
      </c>
      <c r="B138" s="16" t="s">
        <v>65</v>
      </c>
      <c r="C138" s="25">
        <v>3</v>
      </c>
      <c r="D138" s="25"/>
    </row>
    <row r="139" spans="1:4">
      <c r="A139" s="16" t="s">
        <v>97</v>
      </c>
      <c r="B139" s="16" t="s">
        <v>101</v>
      </c>
      <c r="C139" s="25">
        <v>20</v>
      </c>
      <c r="D139" s="25"/>
    </row>
    <row r="140" spans="1:4">
      <c r="A140" s="16" t="s">
        <v>97</v>
      </c>
      <c r="B140" s="16" t="s">
        <v>102</v>
      </c>
      <c r="C140" s="25">
        <v>10</v>
      </c>
      <c r="D140" s="25"/>
    </row>
    <row r="141" spans="1:4">
      <c r="A141" s="16" t="s">
        <v>33</v>
      </c>
      <c r="B141" s="20" t="s">
        <v>17</v>
      </c>
      <c r="C141" s="25">
        <f>SUM(C142:C142)</f>
        <v>10</v>
      </c>
      <c r="D141" s="25"/>
    </row>
    <row r="142" spans="1:4">
      <c r="A142" s="26" t="s">
        <v>95</v>
      </c>
      <c r="B142" s="26" t="s">
        <v>68</v>
      </c>
      <c r="C142" s="25">
        <v>10</v>
      </c>
      <c r="D142" s="25"/>
    </row>
    <row r="143" spans="1:4">
      <c r="A143" s="16" t="s">
        <v>38</v>
      </c>
      <c r="B143" s="20" t="s">
        <v>17</v>
      </c>
      <c r="C143" s="21"/>
      <c r="D143" s="21"/>
    </row>
    <row r="144" spans="1:4">
      <c r="A144" s="19" t="s">
        <v>103</v>
      </c>
      <c r="B144" s="20" t="s">
        <v>15</v>
      </c>
      <c r="C144" s="22">
        <f>C145+C149+C151+C152+C157+C159</f>
        <v>1012</v>
      </c>
      <c r="D144" s="22"/>
    </row>
    <row r="145" spans="1:4">
      <c r="A145" s="19" t="s">
        <v>16</v>
      </c>
      <c r="B145" s="20" t="s">
        <v>17</v>
      </c>
      <c r="C145" s="22">
        <f>SUM(C146:C148)</f>
        <v>508</v>
      </c>
      <c r="D145" s="22"/>
    </row>
    <row r="146" spans="1:4">
      <c r="A146" s="19" t="s">
        <v>104</v>
      </c>
      <c r="B146" s="16" t="s">
        <v>54</v>
      </c>
      <c r="C146" s="22">
        <v>25</v>
      </c>
      <c r="D146" s="22"/>
    </row>
    <row r="147" spans="1:4">
      <c r="A147" s="16" t="s">
        <v>104</v>
      </c>
      <c r="B147" s="23" t="s">
        <v>105</v>
      </c>
      <c r="C147" s="24">
        <v>390</v>
      </c>
      <c r="D147" s="24"/>
    </row>
    <row r="148" spans="1:4">
      <c r="A148" s="31" t="s">
        <v>106</v>
      </c>
      <c r="B148" s="23" t="s">
        <v>107</v>
      </c>
      <c r="C148" s="24">
        <v>93</v>
      </c>
      <c r="D148" s="24"/>
    </row>
    <row r="149" spans="1:4">
      <c r="A149" s="16" t="s">
        <v>59</v>
      </c>
      <c r="B149" s="20" t="s">
        <v>17</v>
      </c>
      <c r="C149" s="25">
        <f>SUM(C150:C150)</f>
        <v>171</v>
      </c>
      <c r="D149" s="25"/>
    </row>
    <row r="150" ht="28.5" spans="1:4">
      <c r="A150" s="16" t="s">
        <v>104</v>
      </c>
      <c r="B150" s="23" t="s">
        <v>108</v>
      </c>
      <c r="C150" s="24">
        <v>171</v>
      </c>
      <c r="D150" s="24"/>
    </row>
    <row r="151" spans="1:4">
      <c r="A151" s="16" t="s">
        <v>99</v>
      </c>
      <c r="B151" s="20" t="s">
        <v>17</v>
      </c>
      <c r="C151" s="25"/>
      <c r="D151" s="25"/>
    </row>
    <row r="152" spans="1:4">
      <c r="A152" s="16" t="s">
        <v>63</v>
      </c>
      <c r="B152" s="20" t="s">
        <v>17</v>
      </c>
      <c r="C152" s="25">
        <f>SUM(C153:C156)</f>
        <v>276</v>
      </c>
      <c r="D152" s="25"/>
    </row>
    <row r="153" spans="1:4">
      <c r="A153" s="28" t="s">
        <v>109</v>
      </c>
      <c r="B153" s="16" t="s">
        <v>64</v>
      </c>
      <c r="C153" s="25">
        <v>77</v>
      </c>
      <c r="D153" s="25"/>
    </row>
    <row r="154" spans="1:4">
      <c r="A154" s="28" t="s">
        <v>106</v>
      </c>
      <c r="B154" s="16" t="s">
        <v>64</v>
      </c>
      <c r="C154" s="25">
        <v>63</v>
      </c>
      <c r="D154" s="25"/>
    </row>
    <row r="155" spans="1:4">
      <c r="A155" s="28" t="s">
        <v>110</v>
      </c>
      <c r="B155" s="16" t="s">
        <v>64</v>
      </c>
      <c r="C155" s="25">
        <v>67.5</v>
      </c>
      <c r="D155" s="25"/>
    </row>
    <row r="156" spans="1:4">
      <c r="A156" s="28" t="s">
        <v>111</v>
      </c>
      <c r="B156" s="16" t="s">
        <v>64</v>
      </c>
      <c r="C156" s="25">
        <v>68.5</v>
      </c>
      <c r="D156" s="25"/>
    </row>
    <row r="157" spans="1:4">
      <c r="A157" s="16" t="s">
        <v>25</v>
      </c>
      <c r="B157" s="20" t="s">
        <v>17</v>
      </c>
      <c r="C157" s="25">
        <f>SUM(C158:C158)</f>
        <v>7</v>
      </c>
      <c r="D157" s="25"/>
    </row>
    <row r="158" spans="1:4">
      <c r="A158" s="27" t="s">
        <v>104</v>
      </c>
      <c r="B158" s="29" t="s">
        <v>65</v>
      </c>
      <c r="C158" s="25">
        <v>7</v>
      </c>
      <c r="D158" s="25"/>
    </row>
    <row r="159" spans="1:4">
      <c r="A159" s="16" t="s">
        <v>33</v>
      </c>
      <c r="B159" s="20" t="s">
        <v>17</v>
      </c>
      <c r="C159" s="25">
        <f>SUM(C160:C160)</f>
        <v>50</v>
      </c>
      <c r="D159" s="25"/>
    </row>
    <row r="160" spans="1:4">
      <c r="A160" s="26" t="s">
        <v>104</v>
      </c>
      <c r="B160" s="26" t="s">
        <v>112</v>
      </c>
      <c r="C160" s="25">
        <v>50</v>
      </c>
      <c r="D160" s="25"/>
    </row>
    <row r="161" spans="1:4">
      <c r="A161" s="16" t="s">
        <v>38</v>
      </c>
      <c r="B161" s="20" t="s">
        <v>17</v>
      </c>
      <c r="C161" s="21"/>
      <c r="D161" s="21"/>
    </row>
    <row r="162" spans="1:4">
      <c r="A162" s="19" t="s">
        <v>113</v>
      </c>
      <c r="B162" s="20" t="s">
        <v>15</v>
      </c>
      <c r="C162" s="22">
        <f>C163+C166+C167+C169+C171+C174</f>
        <v>229</v>
      </c>
      <c r="D162" s="22"/>
    </row>
    <row r="163" spans="1:4">
      <c r="A163" s="19" t="s">
        <v>16</v>
      </c>
      <c r="B163" s="20" t="s">
        <v>17</v>
      </c>
      <c r="C163" s="22">
        <f>SUM(C164:C165)</f>
        <v>40</v>
      </c>
      <c r="D163" s="22"/>
    </row>
    <row r="164" spans="1:4">
      <c r="A164" s="19" t="s">
        <v>114</v>
      </c>
      <c r="B164" s="16" t="s">
        <v>54</v>
      </c>
      <c r="C164" s="22">
        <v>20</v>
      </c>
      <c r="D164" s="22"/>
    </row>
    <row r="165" spans="1:4">
      <c r="A165" s="19" t="s">
        <v>115</v>
      </c>
      <c r="B165" s="16" t="s">
        <v>72</v>
      </c>
      <c r="C165" s="22">
        <v>20</v>
      </c>
      <c r="D165" s="22"/>
    </row>
    <row r="166" spans="1:4">
      <c r="A166" s="16" t="s">
        <v>59</v>
      </c>
      <c r="B166" s="20" t="s">
        <v>17</v>
      </c>
      <c r="C166" s="25"/>
      <c r="D166" s="25"/>
    </row>
    <row r="167" spans="1:4">
      <c r="A167" s="16" t="s">
        <v>99</v>
      </c>
      <c r="B167" s="20" t="s">
        <v>17</v>
      </c>
      <c r="C167" s="25">
        <f>C168</f>
        <v>27</v>
      </c>
      <c r="D167" s="25"/>
    </row>
    <row r="168" spans="1:4">
      <c r="A168" s="16" t="s">
        <v>114</v>
      </c>
      <c r="B168" s="16" t="s">
        <v>116</v>
      </c>
      <c r="C168" s="25">
        <v>27</v>
      </c>
      <c r="D168" s="25"/>
    </row>
    <row r="169" spans="1:4">
      <c r="A169" s="16" t="s">
        <v>63</v>
      </c>
      <c r="B169" s="20" t="s">
        <v>17</v>
      </c>
      <c r="C169" s="25">
        <f>SUM(C170:C170)</f>
        <v>126</v>
      </c>
      <c r="D169" s="25"/>
    </row>
    <row r="170" spans="1:4">
      <c r="A170" s="26" t="s">
        <v>115</v>
      </c>
      <c r="B170" s="16" t="s">
        <v>64</v>
      </c>
      <c r="C170" s="25">
        <v>126</v>
      </c>
      <c r="D170" s="25"/>
    </row>
    <row r="171" spans="1:4">
      <c r="A171" s="16" t="s">
        <v>25</v>
      </c>
      <c r="B171" s="20" t="s">
        <v>17</v>
      </c>
      <c r="C171" s="25">
        <f>SUM(C172:C173)</f>
        <v>16</v>
      </c>
      <c r="D171" s="25"/>
    </row>
    <row r="172" spans="1:4">
      <c r="A172" s="27" t="s">
        <v>114</v>
      </c>
      <c r="B172" s="16" t="s">
        <v>65</v>
      </c>
      <c r="C172" s="25">
        <v>3</v>
      </c>
      <c r="D172" s="25"/>
    </row>
    <row r="173" spans="1:4">
      <c r="A173" s="27" t="s">
        <v>114</v>
      </c>
      <c r="B173" s="29" t="s">
        <v>117</v>
      </c>
      <c r="C173" s="25">
        <v>13</v>
      </c>
      <c r="D173" s="25"/>
    </row>
    <row r="174" spans="1:4">
      <c r="A174" s="16" t="s">
        <v>33</v>
      </c>
      <c r="B174" s="20" t="s">
        <v>17</v>
      </c>
      <c r="C174" s="25">
        <f>SUM(C175:C175)</f>
        <v>20</v>
      </c>
      <c r="D174" s="25"/>
    </row>
    <row r="175" spans="1:4">
      <c r="A175" s="26" t="s">
        <v>115</v>
      </c>
      <c r="B175" s="26" t="s">
        <v>68</v>
      </c>
      <c r="C175" s="25">
        <v>20</v>
      </c>
      <c r="D175" s="25"/>
    </row>
    <row r="176" spans="1:4">
      <c r="A176" s="16" t="s">
        <v>38</v>
      </c>
      <c r="B176" s="20" t="s">
        <v>17</v>
      </c>
      <c r="C176" s="21"/>
      <c r="D176" s="21"/>
    </row>
    <row r="177" spans="1:4">
      <c r="A177" s="19" t="s">
        <v>118</v>
      </c>
      <c r="B177" s="20" t="s">
        <v>15</v>
      </c>
      <c r="C177" s="22">
        <f>C178+C183+C184+C185+C188+C192</f>
        <v>1196</v>
      </c>
      <c r="D177" s="22"/>
    </row>
    <row r="178" spans="1:4">
      <c r="A178" s="19" t="s">
        <v>16</v>
      </c>
      <c r="B178" s="20" t="s">
        <v>17</v>
      </c>
      <c r="C178" s="22">
        <f>SUM(C179:C182)</f>
        <v>862</v>
      </c>
      <c r="D178" s="22"/>
    </row>
    <row r="179" spans="1:4">
      <c r="A179" s="19" t="s">
        <v>119</v>
      </c>
      <c r="B179" s="16" t="s">
        <v>54</v>
      </c>
      <c r="C179" s="22">
        <v>20</v>
      </c>
      <c r="D179" s="22"/>
    </row>
    <row r="180" spans="1:4">
      <c r="A180" s="19" t="s">
        <v>119</v>
      </c>
      <c r="B180" s="16" t="s">
        <v>120</v>
      </c>
      <c r="C180" s="22">
        <v>435</v>
      </c>
      <c r="D180" s="22"/>
    </row>
    <row r="181" spans="1:4">
      <c r="A181" s="27" t="s">
        <v>121</v>
      </c>
      <c r="B181" s="29" t="s">
        <v>122</v>
      </c>
      <c r="C181" s="24">
        <v>247</v>
      </c>
      <c r="D181" s="24"/>
    </row>
    <row r="182" spans="1:4">
      <c r="A182" s="27" t="s">
        <v>123</v>
      </c>
      <c r="B182" s="29" t="s">
        <v>124</v>
      </c>
      <c r="C182" s="24">
        <v>160</v>
      </c>
      <c r="D182" s="24"/>
    </row>
    <row r="183" spans="1:4">
      <c r="A183" s="16" t="s">
        <v>59</v>
      </c>
      <c r="B183" s="20" t="s">
        <v>17</v>
      </c>
      <c r="C183" s="25"/>
      <c r="D183" s="25"/>
    </row>
    <row r="184" spans="1:4">
      <c r="A184" s="16" t="s">
        <v>99</v>
      </c>
      <c r="B184" s="20" t="s">
        <v>17</v>
      </c>
      <c r="C184" s="25"/>
      <c r="D184" s="25"/>
    </row>
    <row r="185" spans="1:4">
      <c r="A185" s="16" t="s">
        <v>63</v>
      </c>
      <c r="B185" s="20" t="s">
        <v>17</v>
      </c>
      <c r="C185" s="25">
        <f>SUM(C186:C187)</f>
        <v>274</v>
      </c>
      <c r="D185" s="25"/>
    </row>
    <row r="186" spans="1:4">
      <c r="A186" s="26" t="s">
        <v>121</v>
      </c>
      <c r="B186" s="16" t="s">
        <v>64</v>
      </c>
      <c r="C186" s="25">
        <v>134</v>
      </c>
      <c r="D186" s="25"/>
    </row>
    <row r="187" spans="1:4">
      <c r="A187" s="26" t="s">
        <v>123</v>
      </c>
      <c r="B187" s="16" t="s">
        <v>64</v>
      </c>
      <c r="C187" s="25">
        <v>140</v>
      </c>
      <c r="D187" s="25"/>
    </row>
    <row r="188" spans="1:4">
      <c r="A188" s="16" t="s">
        <v>25</v>
      </c>
      <c r="B188" s="20" t="s">
        <v>17</v>
      </c>
      <c r="C188" s="25">
        <f>SUM(C189:C191)</f>
        <v>50</v>
      </c>
      <c r="D188" s="25"/>
    </row>
    <row r="189" spans="1:4">
      <c r="A189" s="27" t="s">
        <v>119</v>
      </c>
      <c r="B189" s="16" t="s">
        <v>65</v>
      </c>
      <c r="C189" s="32">
        <v>5</v>
      </c>
      <c r="D189" s="32"/>
    </row>
    <row r="190" spans="1:4">
      <c r="A190" s="27" t="s">
        <v>119</v>
      </c>
      <c r="B190" s="29" t="s">
        <v>125</v>
      </c>
      <c r="C190" s="32">
        <v>30</v>
      </c>
      <c r="D190" s="32"/>
    </row>
    <row r="191" spans="1:4">
      <c r="A191" s="27" t="s">
        <v>121</v>
      </c>
      <c r="B191" s="16" t="s">
        <v>126</v>
      </c>
      <c r="C191" s="32">
        <v>15</v>
      </c>
      <c r="D191" s="32"/>
    </row>
    <row r="192" spans="1:4">
      <c r="A192" s="16" t="s">
        <v>33</v>
      </c>
      <c r="B192" s="20" t="s">
        <v>17</v>
      </c>
      <c r="C192" s="25">
        <f>SUM(C193:C194)</f>
        <v>10</v>
      </c>
      <c r="D192" s="25"/>
    </row>
    <row r="193" spans="1:4">
      <c r="A193" s="26" t="s">
        <v>121</v>
      </c>
      <c r="B193" s="26" t="s">
        <v>68</v>
      </c>
      <c r="C193" s="25">
        <v>7.6</v>
      </c>
      <c r="D193" s="25"/>
    </row>
    <row r="194" spans="1:4">
      <c r="A194" s="26" t="s">
        <v>123</v>
      </c>
      <c r="B194" s="26" t="s">
        <v>68</v>
      </c>
      <c r="C194" s="25">
        <v>2.4</v>
      </c>
      <c r="D194" s="25"/>
    </row>
    <row r="195" spans="1:4">
      <c r="A195" s="16" t="s">
        <v>38</v>
      </c>
      <c r="B195" s="20" t="s">
        <v>17</v>
      </c>
      <c r="C195" s="21"/>
      <c r="D195" s="21"/>
    </row>
    <row r="196" spans="1:4">
      <c r="A196" s="19" t="s">
        <v>127</v>
      </c>
      <c r="B196" s="20" t="s">
        <v>15</v>
      </c>
      <c r="C196" s="22">
        <f>C197+C200+C202+C203+C205+C207</f>
        <v>1718</v>
      </c>
      <c r="D196" s="22"/>
    </row>
    <row r="197" spans="1:4">
      <c r="A197" s="19" t="s">
        <v>16</v>
      </c>
      <c r="B197" s="20" t="s">
        <v>17</v>
      </c>
      <c r="C197" s="22">
        <f>SUM(C198:C199)</f>
        <v>105</v>
      </c>
      <c r="D197" s="22"/>
    </row>
    <row r="198" spans="1:4">
      <c r="A198" s="19" t="s">
        <v>128</v>
      </c>
      <c r="B198" s="23" t="s">
        <v>54</v>
      </c>
      <c r="C198" s="22">
        <v>20</v>
      </c>
      <c r="D198" s="22"/>
    </row>
    <row r="199" spans="1:4">
      <c r="A199" s="16" t="s">
        <v>129</v>
      </c>
      <c r="B199" s="23" t="s">
        <v>130</v>
      </c>
      <c r="C199" s="24">
        <v>85</v>
      </c>
      <c r="D199" s="24"/>
    </row>
    <row r="200" spans="1:4">
      <c r="A200" s="16" t="s">
        <v>59</v>
      </c>
      <c r="B200" s="20" t="s">
        <v>17</v>
      </c>
      <c r="C200" s="25">
        <f>SUM(C201:C201)</f>
        <v>950</v>
      </c>
      <c r="D200" s="25"/>
    </row>
    <row r="201" spans="1:4">
      <c r="A201" s="16" t="s">
        <v>129</v>
      </c>
      <c r="B201" s="16" t="s">
        <v>131</v>
      </c>
      <c r="C201" s="24">
        <v>950</v>
      </c>
      <c r="D201" s="33"/>
    </row>
    <row r="202" spans="1:4">
      <c r="A202" s="16" t="s">
        <v>99</v>
      </c>
      <c r="B202" s="20" t="s">
        <v>17</v>
      </c>
      <c r="C202" s="25"/>
      <c r="D202" s="25"/>
    </row>
    <row r="203" spans="1:4">
      <c r="A203" s="16" t="s">
        <v>63</v>
      </c>
      <c r="B203" s="20" t="s">
        <v>17</v>
      </c>
      <c r="C203" s="25">
        <f>SUM(C204:C204)</f>
        <v>631</v>
      </c>
      <c r="D203" s="25"/>
    </row>
    <row r="204" spans="1:4">
      <c r="A204" s="16" t="s">
        <v>129</v>
      </c>
      <c r="B204" s="16" t="s">
        <v>64</v>
      </c>
      <c r="C204" s="25">
        <v>631</v>
      </c>
      <c r="D204" s="25"/>
    </row>
    <row r="205" spans="1:4">
      <c r="A205" s="16" t="s">
        <v>25</v>
      </c>
      <c r="B205" s="20" t="s">
        <v>17</v>
      </c>
      <c r="C205" s="25">
        <f>SUM(C206:C206)</f>
        <v>12</v>
      </c>
      <c r="D205" s="25"/>
    </row>
    <row r="206" spans="1:4">
      <c r="A206" s="27" t="s">
        <v>128</v>
      </c>
      <c r="B206" s="16" t="s">
        <v>65</v>
      </c>
      <c r="C206" s="32">
        <v>12</v>
      </c>
      <c r="D206" s="32"/>
    </row>
    <row r="207" spans="1:4">
      <c r="A207" s="16" t="s">
        <v>33</v>
      </c>
      <c r="B207" s="20" t="s">
        <v>17</v>
      </c>
      <c r="C207" s="25">
        <f>SUM(C208:C208)</f>
        <v>20</v>
      </c>
      <c r="D207" s="25"/>
    </row>
    <row r="208" spans="1:4">
      <c r="A208" s="26" t="s">
        <v>128</v>
      </c>
      <c r="B208" s="26" t="s">
        <v>68</v>
      </c>
      <c r="C208" s="25">
        <v>20</v>
      </c>
      <c r="D208" s="25"/>
    </row>
    <row r="209" spans="1:4">
      <c r="A209" s="16" t="s">
        <v>38</v>
      </c>
      <c r="B209" s="20" t="s">
        <v>17</v>
      </c>
      <c r="C209" s="21"/>
      <c r="D209" s="21"/>
    </row>
    <row r="210" spans="1:4">
      <c r="A210" s="19" t="s">
        <v>132</v>
      </c>
      <c r="B210" s="20" t="s">
        <v>15</v>
      </c>
      <c r="C210" s="22">
        <f>C211+C215+C219+C220+C225+C227</f>
        <v>2526</v>
      </c>
      <c r="D210" s="22"/>
    </row>
    <row r="211" spans="1:4">
      <c r="A211" s="19" t="s">
        <v>16</v>
      </c>
      <c r="B211" s="20" t="s">
        <v>17</v>
      </c>
      <c r="C211" s="22">
        <f>SUM(C212:C214)</f>
        <v>224</v>
      </c>
      <c r="D211" s="22"/>
    </row>
    <row r="212" ht="28.5" spans="1:4">
      <c r="A212" s="19" t="s">
        <v>133</v>
      </c>
      <c r="B212" s="16" t="s">
        <v>54</v>
      </c>
      <c r="C212" s="22">
        <v>31</v>
      </c>
      <c r="D212" s="34" t="s">
        <v>134</v>
      </c>
    </row>
    <row r="213" spans="1:4">
      <c r="A213" s="27" t="s">
        <v>135</v>
      </c>
      <c r="B213" s="23" t="s">
        <v>136</v>
      </c>
      <c r="C213" s="24">
        <v>170</v>
      </c>
      <c r="D213" s="24"/>
    </row>
    <row r="214" spans="1:4">
      <c r="A214" s="27" t="s">
        <v>137</v>
      </c>
      <c r="B214" s="23" t="s">
        <v>138</v>
      </c>
      <c r="C214" s="24">
        <v>23</v>
      </c>
      <c r="D214" s="24"/>
    </row>
    <row r="215" spans="1:4">
      <c r="A215" s="16" t="s">
        <v>59</v>
      </c>
      <c r="B215" s="20" t="s">
        <v>17</v>
      </c>
      <c r="C215" s="25">
        <f>SUM(C216:C218)</f>
        <v>1926</v>
      </c>
      <c r="D215" s="25"/>
    </row>
    <row r="216" spans="1:4">
      <c r="A216" s="16" t="s">
        <v>133</v>
      </c>
      <c r="B216" s="23" t="s">
        <v>139</v>
      </c>
      <c r="C216" s="24">
        <v>834</v>
      </c>
      <c r="D216" s="24"/>
    </row>
    <row r="217" spans="1:4">
      <c r="A217" s="16" t="s">
        <v>133</v>
      </c>
      <c r="B217" s="16" t="s">
        <v>140</v>
      </c>
      <c r="C217" s="24">
        <v>850</v>
      </c>
      <c r="D217" s="33"/>
    </row>
    <row r="218" spans="1:4">
      <c r="A218" s="16" t="s">
        <v>141</v>
      </c>
      <c r="B218" s="23" t="s">
        <v>142</v>
      </c>
      <c r="C218" s="24">
        <v>242</v>
      </c>
      <c r="D218" s="24"/>
    </row>
    <row r="219" spans="1:4">
      <c r="A219" s="16" t="s">
        <v>99</v>
      </c>
      <c r="B219" s="20" t="s">
        <v>17</v>
      </c>
      <c r="C219" s="25"/>
      <c r="D219" s="25"/>
    </row>
    <row r="220" spans="1:4">
      <c r="A220" s="16" t="s">
        <v>63</v>
      </c>
      <c r="B220" s="20" t="s">
        <v>17</v>
      </c>
      <c r="C220" s="25">
        <f>SUM(C221:C224)</f>
        <v>318</v>
      </c>
      <c r="D220" s="25"/>
    </row>
    <row r="221" spans="1:4">
      <c r="A221" s="16" t="s">
        <v>133</v>
      </c>
      <c r="B221" s="16" t="s">
        <v>64</v>
      </c>
      <c r="C221" s="25">
        <v>4</v>
      </c>
      <c r="D221" s="25"/>
    </row>
    <row r="222" spans="1:4">
      <c r="A222" s="16" t="s">
        <v>135</v>
      </c>
      <c r="B222" s="16" t="s">
        <v>64</v>
      </c>
      <c r="C222" s="25">
        <v>102</v>
      </c>
      <c r="D222" s="25"/>
    </row>
    <row r="223" spans="1:4">
      <c r="A223" s="16" t="s">
        <v>141</v>
      </c>
      <c r="B223" s="16" t="s">
        <v>64</v>
      </c>
      <c r="C223" s="25">
        <v>163</v>
      </c>
      <c r="D223" s="25"/>
    </row>
    <row r="224" spans="1:4">
      <c r="A224" s="16" t="s">
        <v>137</v>
      </c>
      <c r="B224" s="16" t="s">
        <v>64</v>
      </c>
      <c r="C224" s="25">
        <v>49</v>
      </c>
      <c r="D224" s="25"/>
    </row>
    <row r="225" spans="1:4">
      <c r="A225" s="16" t="s">
        <v>25</v>
      </c>
      <c r="B225" s="20" t="s">
        <v>17</v>
      </c>
      <c r="C225" s="25">
        <f>SUM(C226:C226)</f>
        <v>8</v>
      </c>
      <c r="D225" s="25"/>
    </row>
    <row r="226" spans="1:4">
      <c r="A226" s="27" t="s">
        <v>133</v>
      </c>
      <c r="B226" s="16" t="s">
        <v>65</v>
      </c>
      <c r="C226" s="25">
        <v>8</v>
      </c>
      <c r="D226" s="25"/>
    </row>
    <row r="227" spans="1:4">
      <c r="A227" s="16" t="s">
        <v>33</v>
      </c>
      <c r="B227" s="20" t="s">
        <v>17</v>
      </c>
      <c r="C227" s="25">
        <f>SUM(C228:C228)</f>
        <v>50</v>
      </c>
      <c r="D227" s="25"/>
    </row>
    <row r="228" spans="1:4">
      <c r="A228" s="26" t="s">
        <v>133</v>
      </c>
      <c r="B228" s="26" t="s">
        <v>68</v>
      </c>
      <c r="C228" s="25">
        <v>50</v>
      </c>
      <c r="D228" s="25"/>
    </row>
    <row r="229" spans="1:4">
      <c r="A229" s="16" t="s">
        <v>38</v>
      </c>
      <c r="B229" s="20" t="s">
        <v>17</v>
      </c>
      <c r="C229" s="21"/>
      <c r="D229" s="21"/>
    </row>
    <row r="230" spans="1:4">
      <c r="A230" s="19" t="s">
        <v>143</v>
      </c>
      <c r="B230" s="20" t="s">
        <v>15</v>
      </c>
      <c r="C230" s="22">
        <f>C231+C238+C239+C241+C245+C247</f>
        <v>449.5</v>
      </c>
      <c r="D230" s="22"/>
    </row>
    <row r="231" spans="1:4">
      <c r="A231" s="19" t="s">
        <v>16</v>
      </c>
      <c r="B231" s="20" t="s">
        <v>17</v>
      </c>
      <c r="C231" s="22">
        <f>SUM(C232:C237)</f>
        <v>175</v>
      </c>
      <c r="D231" s="22"/>
    </row>
    <row r="232" spans="1:4">
      <c r="A232" s="19" t="s">
        <v>144</v>
      </c>
      <c r="B232" s="16" t="s">
        <v>54</v>
      </c>
      <c r="C232" s="22">
        <v>20</v>
      </c>
      <c r="D232" s="22"/>
    </row>
    <row r="233" spans="1:4">
      <c r="A233" s="19" t="s">
        <v>145</v>
      </c>
      <c r="B233" s="16" t="s">
        <v>146</v>
      </c>
      <c r="C233" s="22">
        <v>67</v>
      </c>
      <c r="D233" s="22"/>
    </row>
    <row r="234" spans="1:4">
      <c r="A234" s="19" t="s">
        <v>147</v>
      </c>
      <c r="B234" s="16" t="s">
        <v>148</v>
      </c>
      <c r="C234" s="22">
        <v>21</v>
      </c>
      <c r="D234" s="22"/>
    </row>
    <row r="235" spans="1:4">
      <c r="A235" s="19" t="s">
        <v>147</v>
      </c>
      <c r="B235" s="16" t="s">
        <v>72</v>
      </c>
      <c r="C235" s="22">
        <v>15</v>
      </c>
      <c r="D235" s="22"/>
    </row>
    <row r="236" spans="1:4">
      <c r="A236" s="19" t="s">
        <v>147</v>
      </c>
      <c r="B236" s="16" t="s">
        <v>149</v>
      </c>
      <c r="C236" s="22">
        <v>12</v>
      </c>
      <c r="D236" s="22"/>
    </row>
    <row r="237" spans="1:4">
      <c r="A237" s="19" t="s">
        <v>147</v>
      </c>
      <c r="B237" s="16" t="s">
        <v>150</v>
      </c>
      <c r="C237" s="22">
        <v>40</v>
      </c>
      <c r="D237" s="22"/>
    </row>
    <row r="238" spans="1:4">
      <c r="A238" s="16" t="s">
        <v>59</v>
      </c>
      <c r="B238" s="20" t="s">
        <v>17</v>
      </c>
      <c r="C238" s="25"/>
      <c r="D238" s="25"/>
    </row>
    <row r="239" spans="1:4">
      <c r="A239" s="16" t="s">
        <v>99</v>
      </c>
      <c r="B239" s="20" t="s">
        <v>17</v>
      </c>
      <c r="C239" s="25">
        <f>C240</f>
        <v>17</v>
      </c>
      <c r="D239" s="25"/>
    </row>
    <row r="240" spans="1:4">
      <c r="A240" s="16" t="s">
        <v>147</v>
      </c>
      <c r="B240" s="16" t="s">
        <v>151</v>
      </c>
      <c r="C240" s="25">
        <v>17</v>
      </c>
      <c r="D240" s="25"/>
    </row>
    <row r="241" spans="1:4">
      <c r="A241" s="16" t="s">
        <v>63</v>
      </c>
      <c r="B241" s="20" t="s">
        <v>17</v>
      </c>
      <c r="C241" s="25">
        <f>SUM(C242:C244)</f>
        <v>202.5</v>
      </c>
      <c r="D241" s="25"/>
    </row>
    <row r="242" spans="1:4">
      <c r="A242" s="16" t="s">
        <v>145</v>
      </c>
      <c r="B242" s="16" t="s">
        <v>64</v>
      </c>
      <c r="C242" s="25">
        <v>63.5</v>
      </c>
      <c r="D242" s="25"/>
    </row>
    <row r="243" spans="1:4">
      <c r="A243" s="16" t="s">
        <v>147</v>
      </c>
      <c r="B243" s="16" t="s">
        <v>64</v>
      </c>
      <c r="C243" s="25">
        <v>57</v>
      </c>
      <c r="D243" s="25"/>
    </row>
    <row r="244" spans="1:4">
      <c r="A244" s="16" t="s">
        <v>152</v>
      </c>
      <c r="B244" s="16" t="s">
        <v>64</v>
      </c>
      <c r="C244" s="25">
        <v>82</v>
      </c>
      <c r="D244" s="25"/>
    </row>
    <row r="245" spans="1:4">
      <c r="A245" s="16" t="s">
        <v>25</v>
      </c>
      <c r="B245" s="20" t="s">
        <v>17</v>
      </c>
      <c r="C245" s="25">
        <f>SUM(C246:C246)</f>
        <v>5</v>
      </c>
      <c r="D245" s="25"/>
    </row>
    <row r="246" spans="1:4">
      <c r="A246" s="16" t="s">
        <v>144</v>
      </c>
      <c r="B246" s="16" t="s">
        <v>65</v>
      </c>
      <c r="C246" s="25">
        <v>5</v>
      </c>
      <c r="D246" s="25"/>
    </row>
    <row r="247" spans="1:4">
      <c r="A247" s="16" t="s">
        <v>33</v>
      </c>
      <c r="B247" s="20" t="s">
        <v>17</v>
      </c>
      <c r="C247" s="25">
        <f>SUM(C248:C248)</f>
        <v>50</v>
      </c>
      <c r="D247" s="25"/>
    </row>
    <row r="248" spans="1:4">
      <c r="A248" s="26" t="s">
        <v>144</v>
      </c>
      <c r="B248" s="26" t="s">
        <v>68</v>
      </c>
      <c r="C248" s="25">
        <v>50</v>
      </c>
      <c r="D248" s="25"/>
    </row>
    <row r="249" spans="1:4">
      <c r="A249" s="16" t="s">
        <v>38</v>
      </c>
      <c r="B249" s="20" t="s">
        <v>17</v>
      </c>
      <c r="C249" s="21"/>
      <c r="D249" s="21"/>
    </row>
    <row r="250" spans="1:4">
      <c r="A250" s="19" t="s">
        <v>153</v>
      </c>
      <c r="B250" s="20" t="s">
        <v>15</v>
      </c>
      <c r="C250" s="22">
        <f>C251+C260+C269+C274+C276+C264</f>
        <v>1215</v>
      </c>
      <c r="D250" s="22"/>
    </row>
    <row r="251" spans="1:4">
      <c r="A251" s="19" t="s">
        <v>16</v>
      </c>
      <c r="B251" s="20" t="s">
        <v>17</v>
      </c>
      <c r="C251" s="22">
        <f>SUM(C252:C259)</f>
        <v>409.5</v>
      </c>
      <c r="D251" s="22"/>
    </row>
    <row r="252" spans="1:4">
      <c r="A252" s="19" t="s">
        <v>154</v>
      </c>
      <c r="B252" s="16" t="s">
        <v>54</v>
      </c>
      <c r="C252" s="22">
        <v>20</v>
      </c>
      <c r="D252" s="22"/>
    </row>
    <row r="253" spans="1:4">
      <c r="A253" s="27" t="s">
        <v>154</v>
      </c>
      <c r="B253" s="29" t="s">
        <v>155</v>
      </c>
      <c r="C253" s="24">
        <v>146.5</v>
      </c>
      <c r="D253" s="24"/>
    </row>
    <row r="254" spans="1:4">
      <c r="A254" s="19" t="s">
        <v>156</v>
      </c>
      <c r="B254" s="16" t="s">
        <v>72</v>
      </c>
      <c r="C254" s="22">
        <v>20</v>
      </c>
      <c r="D254" s="22"/>
    </row>
    <row r="255" spans="1:4">
      <c r="A255" s="19" t="s">
        <v>156</v>
      </c>
      <c r="B255" s="16" t="s">
        <v>157</v>
      </c>
      <c r="C255" s="22">
        <v>93</v>
      </c>
      <c r="D255" s="22"/>
    </row>
    <row r="256" spans="1:4">
      <c r="A256" s="19" t="s">
        <v>158</v>
      </c>
      <c r="B256" s="16" t="s">
        <v>159</v>
      </c>
      <c r="C256" s="22">
        <v>34</v>
      </c>
      <c r="D256" s="22"/>
    </row>
    <row r="257" spans="1:4">
      <c r="A257" s="19" t="s">
        <v>160</v>
      </c>
      <c r="B257" s="16" t="s">
        <v>161</v>
      </c>
      <c r="C257" s="22">
        <v>17</v>
      </c>
      <c r="D257" s="22"/>
    </row>
    <row r="258" spans="1:4">
      <c r="A258" s="19" t="s">
        <v>162</v>
      </c>
      <c r="B258" s="16" t="s">
        <v>163</v>
      </c>
      <c r="C258" s="22">
        <v>62</v>
      </c>
      <c r="D258" s="22"/>
    </row>
    <row r="259" spans="1:4">
      <c r="A259" s="19" t="s">
        <v>162</v>
      </c>
      <c r="B259" s="16" t="s">
        <v>161</v>
      </c>
      <c r="C259" s="22">
        <v>17</v>
      </c>
      <c r="D259" s="22"/>
    </row>
    <row r="260" spans="1:4">
      <c r="A260" s="16" t="s">
        <v>59</v>
      </c>
      <c r="B260" s="20" t="s">
        <v>17</v>
      </c>
      <c r="C260" s="25">
        <f>SUM(C261:C263)</f>
        <v>413</v>
      </c>
      <c r="D260" s="25"/>
    </row>
    <row r="261" spans="1:4">
      <c r="A261" s="16" t="s">
        <v>156</v>
      </c>
      <c r="B261" s="23" t="s">
        <v>164</v>
      </c>
      <c r="C261" s="24">
        <v>146</v>
      </c>
      <c r="D261" s="24"/>
    </row>
    <row r="262" spans="1:4">
      <c r="A262" s="16" t="s">
        <v>158</v>
      </c>
      <c r="B262" s="23" t="s">
        <v>165</v>
      </c>
      <c r="C262" s="24">
        <v>32</v>
      </c>
      <c r="D262" s="24"/>
    </row>
    <row r="263" spans="1:4">
      <c r="A263" s="16" t="s">
        <v>162</v>
      </c>
      <c r="B263" s="16" t="s">
        <v>166</v>
      </c>
      <c r="C263" s="24">
        <v>235</v>
      </c>
      <c r="D263" s="24"/>
    </row>
    <row r="264" spans="1:4">
      <c r="A264" s="16" t="s">
        <v>99</v>
      </c>
      <c r="B264" s="20" t="s">
        <v>17</v>
      </c>
      <c r="C264" s="25">
        <f>SUM(C265:C268)</f>
        <v>96</v>
      </c>
      <c r="D264" s="25"/>
    </row>
    <row r="265" spans="1:4">
      <c r="A265" s="27" t="s">
        <v>154</v>
      </c>
      <c r="B265" s="29" t="s">
        <v>167</v>
      </c>
      <c r="C265" s="24">
        <v>15</v>
      </c>
      <c r="D265" s="24"/>
    </row>
    <row r="266" spans="1:4">
      <c r="A266" s="27" t="s">
        <v>156</v>
      </c>
      <c r="B266" s="29" t="s">
        <v>168</v>
      </c>
      <c r="C266" s="24">
        <v>20</v>
      </c>
      <c r="D266" s="24"/>
    </row>
    <row r="267" spans="1:4">
      <c r="A267" s="27" t="s">
        <v>158</v>
      </c>
      <c r="B267" s="29" t="s">
        <v>169</v>
      </c>
      <c r="C267" s="24">
        <v>44</v>
      </c>
      <c r="D267" s="24"/>
    </row>
    <row r="268" spans="1:4">
      <c r="A268" s="27" t="s">
        <v>162</v>
      </c>
      <c r="B268" s="29" t="s">
        <v>170</v>
      </c>
      <c r="C268" s="24">
        <v>17</v>
      </c>
      <c r="D268" s="24"/>
    </row>
    <row r="269" spans="1:4">
      <c r="A269" s="16" t="s">
        <v>63</v>
      </c>
      <c r="B269" s="20" t="s">
        <v>17</v>
      </c>
      <c r="C269" s="25">
        <f>SUM(C270:C273)</f>
        <v>239.5</v>
      </c>
      <c r="D269" s="25"/>
    </row>
    <row r="270" spans="1:4">
      <c r="A270" s="16" t="s">
        <v>156</v>
      </c>
      <c r="B270" s="16" t="s">
        <v>64</v>
      </c>
      <c r="C270" s="25">
        <v>64</v>
      </c>
      <c r="D270" s="25"/>
    </row>
    <row r="271" spans="1:4">
      <c r="A271" s="16" t="s">
        <v>158</v>
      </c>
      <c r="B271" s="16" t="s">
        <v>64</v>
      </c>
      <c r="C271" s="25">
        <v>46</v>
      </c>
      <c r="D271" s="25"/>
    </row>
    <row r="272" spans="1:4">
      <c r="A272" s="16" t="s">
        <v>160</v>
      </c>
      <c r="B272" s="16" t="s">
        <v>64</v>
      </c>
      <c r="C272" s="25">
        <v>80</v>
      </c>
      <c r="D272" s="25"/>
    </row>
    <row r="273" spans="1:4">
      <c r="A273" s="16" t="s">
        <v>162</v>
      </c>
      <c r="B273" s="16" t="s">
        <v>64</v>
      </c>
      <c r="C273" s="25">
        <v>49.5</v>
      </c>
      <c r="D273" s="25"/>
    </row>
    <row r="274" spans="1:4">
      <c r="A274" s="16" t="s">
        <v>25</v>
      </c>
      <c r="B274" s="20" t="s">
        <v>17</v>
      </c>
      <c r="C274" s="25">
        <f>SUM(C275:C275)</f>
        <v>7</v>
      </c>
      <c r="D274" s="25"/>
    </row>
    <row r="275" spans="1:4">
      <c r="A275" s="27" t="s">
        <v>154</v>
      </c>
      <c r="B275" s="16" t="s">
        <v>65</v>
      </c>
      <c r="C275" s="25">
        <v>7</v>
      </c>
      <c r="D275" s="25"/>
    </row>
    <row r="276" spans="1:4">
      <c r="A276" s="16" t="s">
        <v>33</v>
      </c>
      <c r="B276" s="20" t="s">
        <v>17</v>
      </c>
      <c r="C276" s="25">
        <f>SUM(C277:C277)</f>
        <v>50</v>
      </c>
      <c r="D276" s="25"/>
    </row>
    <row r="277" spans="1:4">
      <c r="A277" s="26" t="s">
        <v>154</v>
      </c>
      <c r="B277" s="26" t="s">
        <v>68</v>
      </c>
      <c r="C277" s="25">
        <v>50</v>
      </c>
      <c r="D277" s="25"/>
    </row>
    <row r="278" spans="1:4">
      <c r="A278" s="16" t="s">
        <v>38</v>
      </c>
      <c r="B278" s="20" t="s">
        <v>17</v>
      </c>
      <c r="C278" s="21"/>
      <c r="D278" s="21"/>
    </row>
    <row r="279" spans="1:4">
      <c r="A279" s="19" t="s">
        <v>171</v>
      </c>
      <c r="B279" s="20" t="s">
        <v>15</v>
      </c>
      <c r="C279" s="22">
        <f>C280+C286+C287+C288+C290+C293</f>
        <v>465.5</v>
      </c>
      <c r="D279" s="22"/>
    </row>
    <row r="280" spans="1:4">
      <c r="A280" s="19" t="s">
        <v>16</v>
      </c>
      <c r="B280" s="20" t="s">
        <v>17</v>
      </c>
      <c r="C280" s="22">
        <f>SUM(C281:C285)</f>
        <v>211</v>
      </c>
      <c r="D280" s="22"/>
    </row>
    <row r="281" spans="1:4">
      <c r="A281" s="19" t="s">
        <v>172</v>
      </c>
      <c r="B281" s="16" t="s">
        <v>54</v>
      </c>
      <c r="C281" s="22">
        <v>25</v>
      </c>
      <c r="D281" s="22"/>
    </row>
    <row r="282" spans="1:4">
      <c r="A282" s="27" t="s">
        <v>172</v>
      </c>
      <c r="B282" s="29" t="s">
        <v>173</v>
      </c>
      <c r="C282" s="24">
        <v>100</v>
      </c>
      <c r="D282" s="24"/>
    </row>
    <row r="283" spans="1:4">
      <c r="A283" s="27" t="s">
        <v>174</v>
      </c>
      <c r="B283" s="29" t="s">
        <v>72</v>
      </c>
      <c r="C283" s="24">
        <v>14</v>
      </c>
      <c r="D283" s="24"/>
    </row>
    <row r="284" spans="1:4">
      <c r="A284" s="27" t="s">
        <v>174</v>
      </c>
      <c r="B284" s="29" t="s">
        <v>175</v>
      </c>
      <c r="C284" s="24">
        <v>38</v>
      </c>
      <c r="D284" s="24"/>
    </row>
    <row r="285" spans="1:4">
      <c r="A285" s="27" t="s">
        <v>174</v>
      </c>
      <c r="B285" s="29" t="s">
        <v>176</v>
      </c>
      <c r="C285" s="24">
        <v>34</v>
      </c>
      <c r="D285" s="24"/>
    </row>
    <row r="286" spans="1:4">
      <c r="A286" s="16" t="s">
        <v>59</v>
      </c>
      <c r="B286" s="20" t="s">
        <v>17</v>
      </c>
      <c r="C286" s="25"/>
      <c r="D286" s="25"/>
    </row>
    <row r="287" spans="1:4">
      <c r="A287" s="16" t="s">
        <v>99</v>
      </c>
      <c r="B287" s="20" t="s">
        <v>17</v>
      </c>
      <c r="C287" s="25"/>
      <c r="D287" s="25"/>
    </row>
    <row r="288" spans="1:4">
      <c r="A288" s="16" t="s">
        <v>63</v>
      </c>
      <c r="B288" s="20" t="s">
        <v>17</v>
      </c>
      <c r="C288" s="25">
        <f>SUM(C289:C289)</f>
        <v>170.5</v>
      </c>
      <c r="D288" s="25"/>
    </row>
    <row r="289" spans="1:4">
      <c r="A289" s="16" t="s">
        <v>174</v>
      </c>
      <c r="B289" s="16" t="s">
        <v>64</v>
      </c>
      <c r="C289" s="25">
        <v>170.5</v>
      </c>
      <c r="D289" s="25"/>
    </row>
    <row r="290" spans="1:4">
      <c r="A290" s="16" t="s">
        <v>25</v>
      </c>
      <c r="B290" s="20" t="s">
        <v>17</v>
      </c>
      <c r="C290" s="25">
        <f>SUM(C291:C292)</f>
        <v>34</v>
      </c>
      <c r="D290" s="25"/>
    </row>
    <row r="291" spans="1:4">
      <c r="A291" s="27" t="s">
        <v>172</v>
      </c>
      <c r="B291" s="16" t="s">
        <v>65</v>
      </c>
      <c r="C291" s="25">
        <v>4</v>
      </c>
      <c r="D291" s="25"/>
    </row>
    <row r="292" spans="1:4">
      <c r="A292" s="27" t="s">
        <v>172</v>
      </c>
      <c r="B292" s="16" t="s">
        <v>177</v>
      </c>
      <c r="C292" s="25">
        <v>30</v>
      </c>
      <c r="D292" s="25"/>
    </row>
    <row r="293" spans="1:4">
      <c r="A293" s="16" t="s">
        <v>33</v>
      </c>
      <c r="B293" s="20" t="s">
        <v>17</v>
      </c>
      <c r="C293" s="25">
        <f>SUM(C294:C294)</f>
        <v>50</v>
      </c>
      <c r="D293" s="25"/>
    </row>
    <row r="294" spans="1:4">
      <c r="A294" s="26" t="s">
        <v>178</v>
      </c>
      <c r="B294" s="26" t="s">
        <v>68</v>
      </c>
      <c r="C294" s="25">
        <v>50</v>
      </c>
      <c r="D294" s="25"/>
    </row>
    <row r="295" spans="1:4">
      <c r="A295" s="16" t="s">
        <v>38</v>
      </c>
      <c r="B295" s="20" t="s">
        <v>17</v>
      </c>
      <c r="C295" s="21"/>
      <c r="D295" s="21"/>
    </row>
    <row r="296" spans="1:4">
      <c r="A296" s="19" t="s">
        <v>179</v>
      </c>
      <c r="B296" s="20" t="s">
        <v>15</v>
      </c>
      <c r="C296" s="22">
        <f>C297+C304+C306+C308+C312+C314</f>
        <v>1723</v>
      </c>
      <c r="D296" s="22"/>
    </row>
    <row r="297" spans="1:4">
      <c r="A297" s="19" t="s">
        <v>16</v>
      </c>
      <c r="B297" s="20" t="s">
        <v>17</v>
      </c>
      <c r="C297" s="22">
        <f>SUM(C298:C303)</f>
        <v>823</v>
      </c>
      <c r="D297" s="22"/>
    </row>
    <row r="298" spans="1:4">
      <c r="A298" s="19" t="s">
        <v>180</v>
      </c>
      <c r="B298" s="16" t="s">
        <v>54</v>
      </c>
      <c r="C298" s="22">
        <v>20</v>
      </c>
      <c r="D298" s="22"/>
    </row>
    <row r="299" spans="1:4">
      <c r="A299" s="16" t="s">
        <v>180</v>
      </c>
      <c r="B299" s="23" t="s">
        <v>181</v>
      </c>
      <c r="C299" s="24">
        <v>718</v>
      </c>
      <c r="D299" s="24"/>
    </row>
    <row r="300" spans="1:4">
      <c r="A300" s="16" t="s">
        <v>182</v>
      </c>
      <c r="B300" s="23" t="s">
        <v>183</v>
      </c>
      <c r="C300" s="24">
        <v>34</v>
      </c>
      <c r="D300" s="24"/>
    </row>
    <row r="301" spans="1:4">
      <c r="A301" s="27" t="s">
        <v>182</v>
      </c>
      <c r="B301" s="23" t="s">
        <v>184</v>
      </c>
      <c r="C301" s="24">
        <v>17</v>
      </c>
      <c r="D301" s="24"/>
    </row>
    <row r="302" spans="1:4">
      <c r="A302" s="27" t="s">
        <v>185</v>
      </c>
      <c r="B302" s="23" t="s">
        <v>186</v>
      </c>
      <c r="C302" s="24">
        <v>15</v>
      </c>
      <c r="D302" s="24"/>
    </row>
    <row r="303" spans="1:4">
      <c r="A303" s="27" t="s">
        <v>187</v>
      </c>
      <c r="B303" s="23" t="s">
        <v>188</v>
      </c>
      <c r="C303" s="24">
        <v>19</v>
      </c>
      <c r="D303" s="24"/>
    </row>
    <row r="304" spans="1:4">
      <c r="A304" s="16" t="s">
        <v>59</v>
      </c>
      <c r="B304" s="20" t="s">
        <v>17</v>
      </c>
      <c r="C304" s="25">
        <f>SUM(C305:C305)</f>
        <v>500</v>
      </c>
      <c r="D304" s="25"/>
    </row>
    <row r="305" spans="1:4">
      <c r="A305" s="16" t="s">
        <v>180</v>
      </c>
      <c r="B305" s="16" t="s">
        <v>189</v>
      </c>
      <c r="C305" s="24">
        <v>500</v>
      </c>
      <c r="D305" s="24"/>
    </row>
    <row r="306" spans="1:4">
      <c r="A306" s="16" t="s">
        <v>99</v>
      </c>
      <c r="B306" s="20" t="s">
        <v>17</v>
      </c>
      <c r="C306" s="25">
        <f>C307</f>
        <v>18</v>
      </c>
      <c r="D306" s="25"/>
    </row>
    <row r="307" spans="1:4">
      <c r="A307" s="16" t="s">
        <v>185</v>
      </c>
      <c r="B307" s="16" t="s">
        <v>190</v>
      </c>
      <c r="C307" s="25">
        <v>18</v>
      </c>
      <c r="D307" s="25"/>
    </row>
    <row r="308" spans="1:4">
      <c r="A308" s="16" t="s">
        <v>63</v>
      </c>
      <c r="B308" s="20" t="s">
        <v>17</v>
      </c>
      <c r="C308" s="25">
        <f>SUM(C309:C311)</f>
        <v>354</v>
      </c>
      <c r="D308" s="25"/>
    </row>
    <row r="309" spans="1:4">
      <c r="A309" s="16" t="s">
        <v>182</v>
      </c>
      <c r="B309" s="16" t="s">
        <v>64</v>
      </c>
      <c r="C309" s="25">
        <v>127</v>
      </c>
      <c r="D309" s="25"/>
    </row>
    <row r="310" spans="1:4">
      <c r="A310" s="16" t="s">
        <v>191</v>
      </c>
      <c r="B310" s="16" t="s">
        <v>64</v>
      </c>
      <c r="C310" s="25">
        <v>155.5</v>
      </c>
      <c r="D310" s="25"/>
    </row>
    <row r="311" spans="1:4">
      <c r="A311" s="16" t="s">
        <v>185</v>
      </c>
      <c r="B311" s="16" t="s">
        <v>64</v>
      </c>
      <c r="C311" s="25">
        <v>71.5</v>
      </c>
      <c r="D311" s="25"/>
    </row>
    <row r="312" spans="1:4">
      <c r="A312" s="16" t="s">
        <v>25</v>
      </c>
      <c r="B312" s="20" t="s">
        <v>17</v>
      </c>
      <c r="C312" s="25">
        <f>SUM(C313:C313)</f>
        <v>8</v>
      </c>
      <c r="D312" s="25"/>
    </row>
    <row r="313" spans="1:4">
      <c r="A313" s="27" t="s">
        <v>180</v>
      </c>
      <c r="B313" s="16" t="s">
        <v>65</v>
      </c>
      <c r="C313" s="25">
        <v>8</v>
      </c>
      <c r="D313" s="25"/>
    </row>
    <row r="314" spans="1:4">
      <c r="A314" s="16" t="s">
        <v>33</v>
      </c>
      <c r="B314" s="20" t="s">
        <v>17</v>
      </c>
      <c r="C314" s="25">
        <f>SUM(C315:C316)</f>
        <v>20</v>
      </c>
      <c r="D314" s="25"/>
    </row>
    <row r="315" spans="1:4">
      <c r="A315" s="26" t="s">
        <v>182</v>
      </c>
      <c r="B315" s="26" t="s">
        <v>68</v>
      </c>
      <c r="C315" s="25">
        <v>5</v>
      </c>
      <c r="D315" s="25"/>
    </row>
    <row r="316" spans="1:4">
      <c r="A316" s="26" t="s">
        <v>191</v>
      </c>
      <c r="B316" s="26" t="s">
        <v>68</v>
      </c>
      <c r="C316" s="25">
        <v>15</v>
      </c>
      <c r="D316" s="25"/>
    </row>
    <row r="317" spans="1:4">
      <c r="A317" s="16" t="s">
        <v>38</v>
      </c>
      <c r="B317" s="20" t="s">
        <v>17</v>
      </c>
      <c r="C317" s="21"/>
      <c r="D317" s="21"/>
    </row>
    <row r="318" spans="1:4">
      <c r="A318" s="19" t="s">
        <v>192</v>
      </c>
      <c r="B318" s="20" t="s">
        <v>15</v>
      </c>
      <c r="C318" s="22">
        <f>C319+C322+C323+C324+C327+C330</f>
        <v>211</v>
      </c>
      <c r="D318" s="22"/>
    </row>
    <row r="319" spans="1:4">
      <c r="A319" s="19" t="s">
        <v>16</v>
      </c>
      <c r="B319" s="20" t="s">
        <v>17</v>
      </c>
      <c r="C319" s="22">
        <f>SUM(C320:C321)</f>
        <v>32</v>
      </c>
      <c r="D319" s="22"/>
    </row>
    <row r="320" spans="1:4">
      <c r="A320" s="19" t="s">
        <v>193</v>
      </c>
      <c r="B320" s="16" t="s">
        <v>54</v>
      </c>
      <c r="C320" s="22">
        <v>20</v>
      </c>
      <c r="D320" s="22"/>
    </row>
    <row r="321" spans="1:4">
      <c r="A321" s="27" t="s">
        <v>194</v>
      </c>
      <c r="B321" s="16" t="s">
        <v>195</v>
      </c>
      <c r="C321" s="24">
        <v>12</v>
      </c>
      <c r="D321" s="24"/>
    </row>
    <row r="322" spans="1:4">
      <c r="A322" s="16" t="s">
        <v>59</v>
      </c>
      <c r="B322" s="20" t="s">
        <v>17</v>
      </c>
      <c r="C322" s="25"/>
      <c r="D322" s="25"/>
    </row>
    <row r="323" spans="1:4">
      <c r="A323" s="16" t="s">
        <v>99</v>
      </c>
      <c r="B323" s="20" t="s">
        <v>17</v>
      </c>
      <c r="C323" s="25"/>
      <c r="D323" s="25"/>
    </row>
    <row r="324" spans="1:4">
      <c r="A324" s="16" t="s">
        <v>63</v>
      </c>
      <c r="B324" s="20" t="s">
        <v>17</v>
      </c>
      <c r="C324" s="25">
        <f>SUM(C325:C326)</f>
        <v>144</v>
      </c>
      <c r="D324" s="25"/>
    </row>
    <row r="325" spans="1:4">
      <c r="A325" s="27" t="s">
        <v>196</v>
      </c>
      <c r="B325" s="16" t="s">
        <v>64</v>
      </c>
      <c r="C325" s="25">
        <v>67</v>
      </c>
      <c r="D325" s="25"/>
    </row>
    <row r="326" spans="1:4">
      <c r="A326" s="27" t="s">
        <v>194</v>
      </c>
      <c r="B326" s="16" t="s">
        <v>64</v>
      </c>
      <c r="C326" s="25">
        <v>77</v>
      </c>
      <c r="D326" s="25"/>
    </row>
    <row r="327" spans="1:4">
      <c r="A327" s="16" t="s">
        <v>25</v>
      </c>
      <c r="B327" s="20" t="s">
        <v>17</v>
      </c>
      <c r="C327" s="25">
        <f>SUM(C328:C329)</f>
        <v>25</v>
      </c>
      <c r="D327" s="25"/>
    </row>
    <row r="328" spans="1:4">
      <c r="A328" s="27" t="s">
        <v>193</v>
      </c>
      <c r="B328" s="16" t="s">
        <v>65</v>
      </c>
      <c r="C328" s="25">
        <v>3</v>
      </c>
      <c r="D328" s="25"/>
    </row>
    <row r="329" spans="1:4">
      <c r="A329" s="27" t="s">
        <v>196</v>
      </c>
      <c r="B329" s="16" t="s">
        <v>197</v>
      </c>
      <c r="C329" s="25">
        <v>22</v>
      </c>
      <c r="D329" s="25"/>
    </row>
    <row r="330" spans="1:4">
      <c r="A330" s="16" t="s">
        <v>33</v>
      </c>
      <c r="B330" s="20" t="s">
        <v>17</v>
      </c>
      <c r="C330" s="25">
        <f>SUM(C331:C331)</f>
        <v>10</v>
      </c>
      <c r="D330" s="25"/>
    </row>
    <row r="331" spans="1:4">
      <c r="A331" s="26" t="s">
        <v>193</v>
      </c>
      <c r="B331" s="26" t="s">
        <v>68</v>
      </c>
      <c r="C331" s="25">
        <v>10</v>
      </c>
      <c r="D331" s="25"/>
    </row>
    <row r="332" spans="1:4">
      <c r="A332" s="16" t="s">
        <v>38</v>
      </c>
      <c r="B332" s="20" t="s">
        <v>17</v>
      </c>
      <c r="C332" s="21"/>
      <c r="D332" s="21"/>
    </row>
    <row r="333" spans="1:4">
      <c r="A333" s="19" t="s">
        <v>198</v>
      </c>
      <c r="B333" s="20" t="s">
        <v>15</v>
      </c>
      <c r="C333" s="22">
        <f>C334+C338+C339+C340+C345+C348</f>
        <v>1967</v>
      </c>
      <c r="D333" s="22"/>
    </row>
    <row r="334" spans="1:4">
      <c r="A334" s="19" t="s">
        <v>16</v>
      </c>
      <c r="B334" s="20" t="s">
        <v>17</v>
      </c>
      <c r="C334" s="22">
        <f>SUM(C335:C337)</f>
        <v>913</v>
      </c>
      <c r="D334" s="22"/>
    </row>
    <row r="335" spans="1:4">
      <c r="A335" s="27" t="s">
        <v>199</v>
      </c>
      <c r="B335" s="29" t="s">
        <v>200</v>
      </c>
      <c r="C335" s="24">
        <v>746</v>
      </c>
      <c r="D335" s="24"/>
    </row>
    <row r="336" spans="1:4">
      <c r="A336" s="27" t="s">
        <v>199</v>
      </c>
      <c r="B336" s="29" t="s">
        <v>54</v>
      </c>
      <c r="C336" s="24">
        <v>20</v>
      </c>
      <c r="D336" s="24"/>
    </row>
    <row r="337" spans="1:4">
      <c r="A337" s="27" t="s">
        <v>199</v>
      </c>
      <c r="B337" s="29" t="s">
        <v>201</v>
      </c>
      <c r="C337" s="24">
        <v>147</v>
      </c>
      <c r="D337" s="24"/>
    </row>
    <row r="338" spans="1:4">
      <c r="A338" s="16" t="s">
        <v>59</v>
      </c>
      <c r="B338" s="20" t="s">
        <v>17</v>
      </c>
      <c r="C338" s="25"/>
      <c r="D338" s="25"/>
    </row>
    <row r="339" spans="1:4">
      <c r="A339" s="16" t="s">
        <v>99</v>
      </c>
      <c r="B339" s="20" t="s">
        <v>17</v>
      </c>
      <c r="C339" s="25"/>
      <c r="D339" s="25"/>
    </row>
    <row r="340" spans="1:4">
      <c r="A340" s="16" t="s">
        <v>63</v>
      </c>
      <c r="B340" s="20" t="s">
        <v>17</v>
      </c>
      <c r="C340" s="25">
        <f>SUM(C341:C344)</f>
        <v>980</v>
      </c>
      <c r="D340" s="25"/>
    </row>
    <row r="341" spans="1:4">
      <c r="A341" s="16" t="s">
        <v>199</v>
      </c>
      <c r="B341" s="16" t="s">
        <v>64</v>
      </c>
      <c r="C341" s="25">
        <v>20</v>
      </c>
      <c r="D341" s="25"/>
    </row>
    <row r="342" spans="1:4">
      <c r="A342" s="16" t="s">
        <v>202</v>
      </c>
      <c r="B342" s="16" t="s">
        <v>64</v>
      </c>
      <c r="C342" s="25">
        <v>260</v>
      </c>
      <c r="D342" s="25"/>
    </row>
    <row r="343" spans="1:4">
      <c r="A343" s="16" t="s">
        <v>203</v>
      </c>
      <c r="B343" s="16" t="s">
        <v>64</v>
      </c>
      <c r="C343" s="25">
        <v>330</v>
      </c>
      <c r="D343" s="25"/>
    </row>
    <row r="344" spans="1:4">
      <c r="A344" s="16" t="s">
        <v>204</v>
      </c>
      <c r="B344" s="16" t="s">
        <v>64</v>
      </c>
      <c r="C344" s="25">
        <v>370</v>
      </c>
      <c r="D344" s="25"/>
    </row>
    <row r="345" spans="1:4">
      <c r="A345" s="16" t="s">
        <v>25</v>
      </c>
      <c r="B345" s="20" t="s">
        <v>17</v>
      </c>
      <c r="C345" s="25">
        <f>SUM(C346:C347)</f>
        <v>54</v>
      </c>
      <c r="D345" s="25"/>
    </row>
    <row r="346" spans="1:4">
      <c r="A346" s="27" t="s">
        <v>199</v>
      </c>
      <c r="B346" s="16" t="s">
        <v>65</v>
      </c>
      <c r="C346" s="25">
        <v>19</v>
      </c>
      <c r="D346" s="25"/>
    </row>
    <row r="347" spans="1:4">
      <c r="A347" s="27" t="s">
        <v>202</v>
      </c>
      <c r="B347" s="16" t="s">
        <v>205</v>
      </c>
      <c r="C347" s="25">
        <v>35</v>
      </c>
      <c r="D347" s="25"/>
    </row>
    <row r="348" spans="1:4">
      <c r="A348" s="16" t="s">
        <v>33</v>
      </c>
      <c r="B348" s="20" t="s">
        <v>17</v>
      </c>
      <c r="C348" s="25">
        <f>SUM(C349:C349)</f>
        <v>20</v>
      </c>
      <c r="D348" s="25"/>
    </row>
    <row r="349" spans="1:4">
      <c r="A349" s="26" t="s">
        <v>206</v>
      </c>
      <c r="B349" s="26" t="s">
        <v>68</v>
      </c>
      <c r="C349" s="25">
        <v>20</v>
      </c>
      <c r="D349" s="25"/>
    </row>
    <row r="350" spans="1:4">
      <c r="A350" s="16" t="s">
        <v>38</v>
      </c>
      <c r="B350" s="20" t="s">
        <v>17</v>
      </c>
      <c r="C350" s="21"/>
      <c r="D350" s="21"/>
    </row>
    <row r="351" spans="1:4">
      <c r="A351" s="19" t="s">
        <v>207</v>
      </c>
      <c r="B351" s="20" t="s">
        <v>15</v>
      </c>
      <c r="C351" s="22">
        <f>C352+C356+C357+C359+C361+C364</f>
        <v>780.85</v>
      </c>
      <c r="D351" s="22"/>
    </row>
    <row r="352" spans="1:4">
      <c r="A352" s="19" t="s">
        <v>16</v>
      </c>
      <c r="B352" s="20" t="s">
        <v>17</v>
      </c>
      <c r="C352" s="22">
        <f>SUM(C353:C355)</f>
        <v>410</v>
      </c>
      <c r="D352" s="22"/>
    </row>
    <row r="353" spans="1:4">
      <c r="A353" s="19" t="s">
        <v>208</v>
      </c>
      <c r="B353" s="16" t="s">
        <v>54</v>
      </c>
      <c r="C353" s="22">
        <v>20</v>
      </c>
      <c r="D353" s="22"/>
    </row>
    <row r="354" spans="1:4">
      <c r="A354" s="26" t="s">
        <v>209</v>
      </c>
      <c r="B354" s="29" t="s">
        <v>72</v>
      </c>
      <c r="C354" s="24">
        <v>324</v>
      </c>
      <c r="D354" s="24"/>
    </row>
    <row r="355" spans="1:4">
      <c r="A355" s="26" t="s">
        <v>209</v>
      </c>
      <c r="B355" s="29" t="s">
        <v>210</v>
      </c>
      <c r="C355" s="24">
        <v>66</v>
      </c>
      <c r="D355" s="24"/>
    </row>
    <row r="356" spans="1:4">
      <c r="A356" s="16" t="s">
        <v>59</v>
      </c>
      <c r="B356" s="20" t="s">
        <v>17</v>
      </c>
      <c r="C356" s="25"/>
      <c r="D356" s="25"/>
    </row>
    <row r="357" spans="1:4">
      <c r="A357" s="16" t="s">
        <v>99</v>
      </c>
      <c r="B357" s="20" t="s">
        <v>17</v>
      </c>
      <c r="C357" s="25">
        <f>C358</f>
        <v>66</v>
      </c>
      <c r="D357" s="25"/>
    </row>
    <row r="358" spans="1:4">
      <c r="A358" s="16" t="s">
        <v>208</v>
      </c>
      <c r="B358" s="16" t="s">
        <v>211</v>
      </c>
      <c r="C358" s="25">
        <v>66</v>
      </c>
      <c r="D358" s="25"/>
    </row>
    <row r="359" spans="1:4">
      <c r="A359" s="16" t="s">
        <v>63</v>
      </c>
      <c r="B359" s="20" t="s">
        <v>17</v>
      </c>
      <c r="C359" s="25">
        <f>SUM(C360:C360)</f>
        <v>149</v>
      </c>
      <c r="D359" s="25"/>
    </row>
    <row r="360" spans="1:4">
      <c r="A360" s="26" t="s">
        <v>209</v>
      </c>
      <c r="B360" s="16" t="s">
        <v>64</v>
      </c>
      <c r="C360" s="25">
        <v>149</v>
      </c>
      <c r="D360" s="25"/>
    </row>
    <row r="361" spans="1:4">
      <c r="A361" s="16" t="s">
        <v>25</v>
      </c>
      <c r="B361" s="20" t="s">
        <v>17</v>
      </c>
      <c r="C361" s="25">
        <f>SUM(C362:C363)</f>
        <v>38</v>
      </c>
      <c r="D361" s="25"/>
    </row>
    <row r="362" spans="1:4">
      <c r="A362" s="26" t="s">
        <v>209</v>
      </c>
      <c r="B362" s="16" t="s">
        <v>65</v>
      </c>
      <c r="C362" s="25">
        <v>3</v>
      </c>
      <c r="D362" s="25"/>
    </row>
    <row r="363" spans="1:4">
      <c r="A363" s="26" t="s">
        <v>209</v>
      </c>
      <c r="B363" s="16" t="s">
        <v>212</v>
      </c>
      <c r="C363" s="25">
        <v>35</v>
      </c>
      <c r="D363" s="25"/>
    </row>
    <row r="364" spans="1:4">
      <c r="A364" s="16" t="s">
        <v>33</v>
      </c>
      <c r="B364" s="20" t="s">
        <v>17</v>
      </c>
      <c r="C364" s="25">
        <f>SUM(C365:C366)</f>
        <v>117.85</v>
      </c>
      <c r="D364" s="25"/>
    </row>
    <row r="365" spans="1:4">
      <c r="A365" s="26" t="s">
        <v>209</v>
      </c>
      <c r="B365" s="26" t="s">
        <v>213</v>
      </c>
      <c r="C365" s="25">
        <v>69.85</v>
      </c>
      <c r="D365" s="25"/>
    </row>
    <row r="366" spans="1:4">
      <c r="A366" s="26" t="s">
        <v>209</v>
      </c>
      <c r="B366" s="26" t="s">
        <v>214</v>
      </c>
      <c r="C366" s="25">
        <v>48</v>
      </c>
      <c r="D366" s="25"/>
    </row>
    <row r="367" spans="1:4">
      <c r="A367" s="16" t="s">
        <v>38</v>
      </c>
      <c r="B367" s="20" t="s">
        <v>17</v>
      </c>
      <c r="C367" s="21"/>
      <c r="D367" s="21"/>
    </row>
  </sheetData>
  <mergeCells count="1">
    <mergeCell ref="A2:D2"/>
  </mergeCells>
  <pageMargins left="0.720138888888889" right="0.5" top="0.984027777777778" bottom="0.984027777777778" header="0.511805555555556" footer="0.511805555555556"/>
  <pageSetup paperSize="9" scale="80" orientation="portrait" horizontalDpi="600"/>
  <headerFooter>
    <oddHeader>&amp;L附件2-2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航道养护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郑怀珏</dc:creator>
  <cp:lastModifiedBy>郑怀珏</cp:lastModifiedBy>
  <dcterms:created xsi:type="dcterms:W3CDTF">2020-01-19T10:23:00Z</dcterms:created>
  <dcterms:modified xsi:type="dcterms:W3CDTF">2020-02-05T08:10:47Z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