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6" windowWidth="19200" windowHeight="11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Sheet1!$A$5:$S$9</definedName>
  </definedNames>
  <calcPr calcId="144525"/>
</workbook>
</file>

<file path=xl/calcChain.xml><?xml version="1.0" encoding="utf-8"?>
<calcChain xmlns="http://schemas.openxmlformats.org/spreadsheetml/2006/main">
  <c r="M4" i="1" l="1"/>
  <c r="N4" i="1"/>
  <c r="P4" i="1"/>
  <c r="K4" i="1"/>
  <c r="O12" i="1"/>
  <c r="O5" i="1"/>
  <c r="Q6" i="1"/>
  <c r="O6" i="1" s="1"/>
  <c r="Q7" i="1"/>
  <c r="O7" i="1" s="1"/>
  <c r="Q8" i="1"/>
  <c r="O8" i="1" s="1"/>
  <c r="Q9" i="1"/>
  <c r="O9" i="1" s="1"/>
  <c r="Q10" i="1"/>
  <c r="O10" i="1" s="1"/>
  <c r="Q12" i="1"/>
  <c r="Q5" i="1"/>
  <c r="Q4" i="1" l="1"/>
  <c r="O4" i="1"/>
</calcChain>
</file>

<file path=xl/sharedStrings.xml><?xml version="1.0" encoding="utf-8"?>
<sst xmlns="http://schemas.openxmlformats.org/spreadsheetml/2006/main" count="117" uniqueCount="65">
  <si>
    <t/>
  </si>
  <si>
    <t>地级以上市</t>
  </si>
  <si>
    <t>县(区、市)</t>
  </si>
  <si>
    <t>乡镇</t>
  </si>
  <si>
    <t>行政村</t>
  </si>
  <si>
    <t>桥名</t>
  </si>
  <si>
    <t>桩号</t>
  </si>
  <si>
    <t>备注</t>
  </si>
  <si>
    <t>桥长(米)</t>
  </si>
  <si>
    <t>桥宽(米)</t>
  </si>
  <si>
    <t>建设性质</t>
  </si>
  <si>
    <t>总投资（万元）</t>
  </si>
  <si>
    <t>计划开工年</t>
  </si>
  <si>
    <t>计划完工年</t>
  </si>
  <si>
    <t>改建</t>
  </si>
  <si>
    <t>梅州市</t>
  </si>
  <si>
    <t>五华县</t>
  </si>
  <si>
    <t>龙村镇</t>
  </si>
  <si>
    <t>C302441424</t>
  </si>
  <si>
    <t>大塘桥</t>
  </si>
  <si>
    <t>C304441424</t>
  </si>
  <si>
    <t>石凹大桥</t>
  </si>
  <si>
    <t>梅林镇</t>
  </si>
  <si>
    <t>C300441424</t>
  </si>
  <si>
    <t>梅山桥</t>
  </si>
  <si>
    <t>阳江市</t>
  </si>
  <si>
    <t>阳春市</t>
  </si>
  <si>
    <t>岗美镇</t>
  </si>
  <si>
    <t>CC69441781</t>
  </si>
  <si>
    <t>那城桥</t>
  </si>
  <si>
    <t>CC71441781</t>
  </si>
  <si>
    <t>麦面桥</t>
  </si>
  <si>
    <t>潭水镇</t>
  </si>
  <si>
    <t>CF30441781</t>
  </si>
  <si>
    <t>鱼田颈桥</t>
  </si>
  <si>
    <t>湛江市</t>
  </si>
  <si>
    <t>廉江市</t>
  </si>
  <si>
    <t>横山镇</t>
  </si>
  <si>
    <t>CE09440881</t>
  </si>
  <si>
    <t>后溪下桥</t>
  </si>
  <si>
    <t>廉交函[2016]68号</t>
  </si>
  <si>
    <t>河唇镇</t>
  </si>
  <si>
    <t>CT63440881</t>
  </si>
  <si>
    <t>鸭岭桥</t>
  </si>
  <si>
    <t>廉交函[2015]114号</t>
  </si>
  <si>
    <t>春交复[2014]28号</t>
  </si>
  <si>
    <t>梅市地公[2013]200号</t>
  </si>
  <si>
    <t>华交字[2016]129号</t>
    <phoneticPr fontId="1" type="noConversion"/>
  </si>
  <si>
    <t>地方
自筹</t>
  </si>
  <si>
    <t>合计</t>
    <phoneticPr fontId="1" type="noConversion"/>
  </si>
  <si>
    <t>2017年计划（万元）</t>
    <phoneticPr fontId="1" type="noConversion"/>
  </si>
  <si>
    <t>中央投资
（万元）</t>
    <phoneticPr fontId="1" type="noConversion"/>
  </si>
  <si>
    <t>轮源村</t>
  </si>
  <si>
    <t>水口村</t>
  </si>
  <si>
    <t>峥角溪村</t>
  </si>
  <si>
    <t>龙湖村</t>
  </si>
  <si>
    <t>湖中村</t>
  </si>
  <si>
    <t>洞口村</t>
  </si>
  <si>
    <t>尖山村</t>
  </si>
  <si>
    <t>春交复[2016]49号</t>
    <phoneticPr fontId="1" type="noConversion"/>
  </si>
  <si>
    <t>全省合计</t>
    <phoneticPr fontId="1" type="noConversion"/>
  </si>
  <si>
    <t>中央
投资</t>
    <phoneticPr fontId="1" type="noConversion"/>
  </si>
  <si>
    <t>2017年公路建设投资计划（村道危桥改造项目）</t>
    <phoneticPr fontId="1" type="noConversion"/>
  </si>
  <si>
    <t>路线
编号</t>
    <phoneticPr fontId="1" type="noConversion"/>
  </si>
  <si>
    <t>设计批复
文号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</si>
</sst>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tabSelected="1" zoomScaleNormal="100" workbookViewId="0">
      <selection activeCell="T9" sqref="T9"/>
    </sheetView>
  </sheetViews>
  <sheetFormatPr defaultColWidth="8.88671875" defaultRowHeight="14.4"/>
  <cols>
    <col min="1" max="4" width="7" style="1" customWidth="1"/>
    <col min="5" max="5" width="6.77734375" style="1" customWidth="1"/>
    <col min="6" max="6" width="7.44140625" style="1" customWidth="1"/>
    <col min="7" max="7" width="10.33203125" style="1" customWidth="1"/>
    <col min="8" max="9" width="5.6640625" style="1" customWidth="1"/>
    <col min="10" max="10" width="5.44140625" style="1" customWidth="1"/>
    <col min="11" max="11" width="8" style="1" customWidth="1"/>
    <col min="12" max="12" width="5" style="1" customWidth="1"/>
    <col min="13" max="14" width="8.88671875" style="2" customWidth="1"/>
    <col min="15" max="17" width="7.44140625" style="8" customWidth="1"/>
    <col min="18" max="18" width="12" style="1" customWidth="1"/>
    <col min="19" max="19" width="5.44140625" style="1" customWidth="1"/>
    <col min="20" max="16384" width="8.88671875" style="1"/>
  </cols>
  <sheetData>
    <row r="1" spans="1:19" ht="31.95" customHeight="1">
      <c r="A1" s="14" t="s">
        <v>62</v>
      </c>
      <c r="B1" s="14" t="s">
        <v>0</v>
      </c>
      <c r="C1" s="14" t="s">
        <v>0</v>
      </c>
      <c r="D1" s="14" t="s">
        <v>0</v>
      </c>
      <c r="E1" s="14" t="s">
        <v>0</v>
      </c>
      <c r="F1" s="14" t="s">
        <v>0</v>
      </c>
      <c r="G1" s="14"/>
      <c r="H1" s="14" t="s">
        <v>0</v>
      </c>
      <c r="I1" s="14" t="s">
        <v>0</v>
      </c>
      <c r="J1" s="14" t="s">
        <v>0</v>
      </c>
      <c r="K1" s="14" t="s">
        <v>0</v>
      </c>
      <c r="L1" s="14"/>
      <c r="M1" s="14" t="s">
        <v>0</v>
      </c>
      <c r="N1" s="14" t="s">
        <v>0</v>
      </c>
      <c r="O1" s="14"/>
      <c r="P1" s="14" t="s">
        <v>0</v>
      </c>
      <c r="Q1" s="14"/>
      <c r="R1" s="14" t="s">
        <v>0</v>
      </c>
      <c r="S1" s="14" t="s">
        <v>0</v>
      </c>
    </row>
    <row r="2" spans="1:19" ht="19.2" customHeight="1">
      <c r="A2" s="17" t="s">
        <v>1</v>
      </c>
      <c r="B2" s="18" t="s">
        <v>2</v>
      </c>
      <c r="C2" s="18" t="s">
        <v>3</v>
      </c>
      <c r="D2" s="18" t="s">
        <v>4</v>
      </c>
      <c r="E2" s="18" t="s">
        <v>63</v>
      </c>
      <c r="F2" s="18" t="s">
        <v>6</v>
      </c>
      <c r="G2" s="18" t="s">
        <v>5</v>
      </c>
      <c r="H2" s="18" t="s">
        <v>12</v>
      </c>
      <c r="I2" s="18" t="s">
        <v>13</v>
      </c>
      <c r="J2" s="18" t="s">
        <v>10</v>
      </c>
      <c r="K2" s="18" t="s">
        <v>8</v>
      </c>
      <c r="L2" s="18" t="s">
        <v>9</v>
      </c>
      <c r="M2" s="18" t="s">
        <v>11</v>
      </c>
      <c r="N2" s="18" t="s">
        <v>51</v>
      </c>
      <c r="O2" s="18" t="s">
        <v>50</v>
      </c>
      <c r="P2" s="18"/>
      <c r="Q2" s="18"/>
      <c r="R2" s="18" t="s">
        <v>64</v>
      </c>
      <c r="S2" s="19" t="s">
        <v>7</v>
      </c>
    </row>
    <row r="3" spans="1:19" ht="32.4" customHeight="1">
      <c r="A3" s="17" t="s">
        <v>0</v>
      </c>
      <c r="B3" s="18" t="s">
        <v>0</v>
      </c>
      <c r="C3" s="18" t="s">
        <v>0</v>
      </c>
      <c r="D3" s="18" t="s">
        <v>0</v>
      </c>
      <c r="E3" s="18" t="s">
        <v>0</v>
      </c>
      <c r="F3" s="18" t="s">
        <v>0</v>
      </c>
      <c r="G3" s="18" t="s">
        <v>0</v>
      </c>
      <c r="H3" s="18"/>
      <c r="I3" s="18"/>
      <c r="J3" s="18"/>
      <c r="K3" s="18"/>
      <c r="L3" s="18"/>
      <c r="M3" s="18"/>
      <c r="N3" s="18"/>
      <c r="O3" s="7" t="s">
        <v>49</v>
      </c>
      <c r="P3" s="4" t="s">
        <v>61</v>
      </c>
      <c r="Q3" s="4" t="s">
        <v>48</v>
      </c>
      <c r="R3" s="18" t="s">
        <v>0</v>
      </c>
      <c r="S3" s="19" t="s">
        <v>0</v>
      </c>
    </row>
    <row r="4" spans="1:19" s="3" customFormat="1" ht="28.95" customHeight="1">
      <c r="A4" s="15" t="s">
        <v>60</v>
      </c>
      <c r="B4" s="16"/>
      <c r="C4" s="16"/>
      <c r="D4" s="16"/>
      <c r="E4" s="16"/>
      <c r="F4" s="16"/>
      <c r="G4" s="10"/>
      <c r="H4" s="10"/>
      <c r="I4" s="10"/>
      <c r="J4" s="10"/>
      <c r="K4" s="10">
        <f>SUM(K5:K12)</f>
        <v>542.19999999999993</v>
      </c>
      <c r="L4" s="10"/>
      <c r="M4" s="10">
        <f>SUM(M5:M12)</f>
        <v>1639.5</v>
      </c>
      <c r="N4" s="10">
        <f>SUM(N5:N12)</f>
        <v>939.4</v>
      </c>
      <c r="O4" s="10">
        <f>SUM(O5:O12)</f>
        <v>1593.5</v>
      </c>
      <c r="P4" s="10">
        <f>SUM(P5:P12)</f>
        <v>900</v>
      </c>
      <c r="Q4" s="10">
        <f>SUM(Q5:Q12)</f>
        <v>693.5</v>
      </c>
      <c r="R4" s="10"/>
      <c r="S4" s="11"/>
    </row>
    <row r="5" spans="1:19" ht="28.95" customHeight="1">
      <c r="A5" s="12" t="s">
        <v>25</v>
      </c>
      <c r="B5" s="9" t="s">
        <v>26</v>
      </c>
      <c r="C5" s="9" t="s">
        <v>27</v>
      </c>
      <c r="D5" s="9" t="s">
        <v>52</v>
      </c>
      <c r="E5" s="9" t="s">
        <v>28</v>
      </c>
      <c r="F5" s="5">
        <v>3</v>
      </c>
      <c r="G5" s="9" t="s">
        <v>29</v>
      </c>
      <c r="H5" s="6">
        <v>2016</v>
      </c>
      <c r="I5" s="6">
        <v>2017</v>
      </c>
      <c r="J5" s="9" t="s">
        <v>14</v>
      </c>
      <c r="K5" s="6">
        <v>53.8</v>
      </c>
      <c r="L5" s="6">
        <v>6.5</v>
      </c>
      <c r="M5" s="6">
        <v>209.8</v>
      </c>
      <c r="N5" s="6">
        <v>76.900000000000006</v>
      </c>
      <c r="O5" s="6">
        <f>P5+Q5</f>
        <v>209.8</v>
      </c>
      <c r="P5" s="6">
        <v>76.900000000000006</v>
      </c>
      <c r="Q5" s="6">
        <f>M5-P5</f>
        <v>132.9</v>
      </c>
      <c r="R5" s="9" t="s">
        <v>45</v>
      </c>
      <c r="S5" s="13" t="s">
        <v>0</v>
      </c>
    </row>
    <row r="6" spans="1:19" ht="28.95" customHeight="1">
      <c r="A6" s="12" t="s">
        <v>25</v>
      </c>
      <c r="B6" s="9" t="s">
        <v>26</v>
      </c>
      <c r="C6" s="9" t="s">
        <v>27</v>
      </c>
      <c r="D6" s="9" t="s">
        <v>52</v>
      </c>
      <c r="E6" s="9" t="s">
        <v>30</v>
      </c>
      <c r="F6" s="5">
        <v>3</v>
      </c>
      <c r="G6" s="9" t="s">
        <v>31</v>
      </c>
      <c r="H6" s="6">
        <v>2016</v>
      </c>
      <c r="I6" s="6">
        <v>2017</v>
      </c>
      <c r="J6" s="9" t="s">
        <v>14</v>
      </c>
      <c r="K6" s="6">
        <v>53.8</v>
      </c>
      <c r="L6" s="6">
        <v>6.5</v>
      </c>
      <c r="M6" s="6">
        <v>209.8</v>
      </c>
      <c r="N6" s="6">
        <v>76.900000000000006</v>
      </c>
      <c r="O6" s="6">
        <f t="shared" ref="O6:O12" si="0">P6+Q6</f>
        <v>209.8</v>
      </c>
      <c r="P6" s="6">
        <v>76.900000000000006</v>
      </c>
      <c r="Q6" s="6">
        <f t="shared" ref="Q6:Q12" si="1">M6-P6</f>
        <v>132.9</v>
      </c>
      <c r="R6" s="9" t="s">
        <v>45</v>
      </c>
      <c r="S6" s="13" t="s">
        <v>0</v>
      </c>
    </row>
    <row r="7" spans="1:19" ht="28.95" customHeight="1">
      <c r="A7" s="12" t="s">
        <v>25</v>
      </c>
      <c r="B7" s="9" t="s">
        <v>26</v>
      </c>
      <c r="C7" s="9" t="s">
        <v>32</v>
      </c>
      <c r="D7" s="9" t="s">
        <v>53</v>
      </c>
      <c r="E7" s="9" t="s">
        <v>33</v>
      </c>
      <c r="F7" s="5">
        <v>2</v>
      </c>
      <c r="G7" s="9" t="s">
        <v>34</v>
      </c>
      <c r="H7" s="6">
        <v>2016</v>
      </c>
      <c r="I7" s="6">
        <v>2017</v>
      </c>
      <c r="J7" s="9" t="s">
        <v>14</v>
      </c>
      <c r="K7" s="6">
        <v>35</v>
      </c>
      <c r="L7" s="6">
        <v>8</v>
      </c>
      <c r="M7" s="6">
        <v>168</v>
      </c>
      <c r="N7" s="6">
        <v>61.6</v>
      </c>
      <c r="O7" s="6">
        <f t="shared" si="0"/>
        <v>168</v>
      </c>
      <c r="P7" s="6">
        <v>61.6</v>
      </c>
      <c r="Q7" s="6">
        <f t="shared" si="1"/>
        <v>106.4</v>
      </c>
      <c r="R7" s="9" t="s">
        <v>59</v>
      </c>
      <c r="S7" s="13" t="s">
        <v>0</v>
      </c>
    </row>
    <row r="8" spans="1:19" ht="28.95" customHeight="1">
      <c r="A8" s="12" t="s">
        <v>35</v>
      </c>
      <c r="B8" s="9" t="s">
        <v>36</v>
      </c>
      <c r="C8" s="9" t="s">
        <v>37</v>
      </c>
      <c r="D8" s="9" t="s">
        <v>54</v>
      </c>
      <c r="E8" s="9" t="s">
        <v>38</v>
      </c>
      <c r="F8" s="5">
        <v>4.0999999999999996</v>
      </c>
      <c r="G8" s="9" t="s">
        <v>39</v>
      </c>
      <c r="H8" s="6">
        <v>2016</v>
      </c>
      <c r="I8" s="6">
        <v>2017</v>
      </c>
      <c r="J8" s="9" t="s">
        <v>14</v>
      </c>
      <c r="K8" s="6">
        <v>26.1</v>
      </c>
      <c r="L8" s="6">
        <v>7</v>
      </c>
      <c r="M8" s="6">
        <v>79.400000000000006</v>
      </c>
      <c r="N8" s="6">
        <v>35.700000000000003</v>
      </c>
      <c r="O8" s="6">
        <f t="shared" si="0"/>
        <v>79.400000000000006</v>
      </c>
      <c r="P8" s="6">
        <v>35.700000000000003</v>
      </c>
      <c r="Q8" s="6">
        <f t="shared" si="1"/>
        <v>43.7</v>
      </c>
      <c r="R8" s="9" t="s">
        <v>40</v>
      </c>
      <c r="S8" s="13" t="s">
        <v>0</v>
      </c>
    </row>
    <row r="9" spans="1:19" ht="28.95" customHeight="1">
      <c r="A9" s="12" t="s">
        <v>35</v>
      </c>
      <c r="B9" s="9" t="s">
        <v>36</v>
      </c>
      <c r="C9" s="9" t="s">
        <v>41</v>
      </c>
      <c r="D9" s="9" t="s">
        <v>55</v>
      </c>
      <c r="E9" s="9" t="s">
        <v>42</v>
      </c>
      <c r="F9" s="5">
        <v>4.4000000000000004</v>
      </c>
      <c r="G9" s="9" t="s">
        <v>43</v>
      </c>
      <c r="H9" s="6">
        <v>2016</v>
      </c>
      <c r="I9" s="6">
        <v>2017</v>
      </c>
      <c r="J9" s="9" t="s">
        <v>14</v>
      </c>
      <c r="K9" s="6">
        <v>45.1</v>
      </c>
      <c r="L9" s="6">
        <v>7</v>
      </c>
      <c r="M9" s="6">
        <v>240.5</v>
      </c>
      <c r="N9" s="6">
        <v>69.400000000000006</v>
      </c>
      <c r="O9" s="6">
        <f t="shared" si="0"/>
        <v>240.5</v>
      </c>
      <c r="P9" s="6">
        <v>69.400000000000006</v>
      </c>
      <c r="Q9" s="6">
        <f t="shared" si="1"/>
        <v>171.1</v>
      </c>
      <c r="R9" s="9" t="s">
        <v>44</v>
      </c>
      <c r="S9" s="13" t="s">
        <v>0</v>
      </c>
    </row>
    <row r="10" spans="1:19" ht="28.95" customHeight="1">
      <c r="A10" s="12" t="s">
        <v>15</v>
      </c>
      <c r="B10" s="9" t="s">
        <v>16</v>
      </c>
      <c r="C10" s="9" t="s">
        <v>17</v>
      </c>
      <c r="D10" s="9" t="s">
        <v>56</v>
      </c>
      <c r="E10" s="9" t="s">
        <v>18</v>
      </c>
      <c r="F10" s="5">
        <v>0.36</v>
      </c>
      <c r="G10" s="9" t="s">
        <v>19</v>
      </c>
      <c r="H10" s="6">
        <v>2016</v>
      </c>
      <c r="I10" s="6">
        <v>2017</v>
      </c>
      <c r="J10" s="9" t="s">
        <v>14</v>
      </c>
      <c r="K10" s="6">
        <v>116.1</v>
      </c>
      <c r="L10" s="6">
        <v>5</v>
      </c>
      <c r="M10" s="6">
        <v>261</v>
      </c>
      <c r="N10" s="6">
        <v>220.5</v>
      </c>
      <c r="O10" s="6">
        <f t="shared" si="0"/>
        <v>261</v>
      </c>
      <c r="P10" s="6">
        <v>220.5</v>
      </c>
      <c r="Q10" s="6">
        <f t="shared" si="1"/>
        <v>40.5</v>
      </c>
      <c r="R10" s="9" t="s">
        <v>46</v>
      </c>
      <c r="S10" s="13" t="s">
        <v>0</v>
      </c>
    </row>
    <row r="11" spans="1:19" ht="28.95" customHeight="1">
      <c r="A11" s="12" t="s">
        <v>15</v>
      </c>
      <c r="B11" s="9" t="s">
        <v>16</v>
      </c>
      <c r="C11" s="9" t="s">
        <v>17</v>
      </c>
      <c r="D11" s="9" t="s">
        <v>57</v>
      </c>
      <c r="E11" s="9" t="s">
        <v>20</v>
      </c>
      <c r="F11" s="5">
        <v>0.01</v>
      </c>
      <c r="G11" s="9" t="s">
        <v>21</v>
      </c>
      <c r="H11" s="6">
        <v>2017</v>
      </c>
      <c r="I11" s="6">
        <v>2018</v>
      </c>
      <c r="J11" s="9" t="s">
        <v>14</v>
      </c>
      <c r="K11" s="6">
        <v>80.2</v>
      </c>
      <c r="L11" s="6">
        <v>4.5</v>
      </c>
      <c r="M11" s="6">
        <v>144</v>
      </c>
      <c r="N11" s="6">
        <v>122.4</v>
      </c>
      <c r="O11" s="6">
        <v>98</v>
      </c>
      <c r="P11" s="6">
        <v>83</v>
      </c>
      <c r="Q11" s="6">
        <v>15</v>
      </c>
      <c r="R11" s="9" t="s">
        <v>47</v>
      </c>
      <c r="S11" s="13" t="s">
        <v>0</v>
      </c>
    </row>
    <row r="12" spans="1:19" ht="28.95" customHeight="1">
      <c r="A12" s="12" t="s">
        <v>15</v>
      </c>
      <c r="B12" s="9" t="s">
        <v>16</v>
      </c>
      <c r="C12" s="9" t="s">
        <v>22</v>
      </c>
      <c r="D12" s="9" t="s">
        <v>58</v>
      </c>
      <c r="E12" s="9" t="s">
        <v>23</v>
      </c>
      <c r="F12" s="5">
        <v>0.08</v>
      </c>
      <c r="G12" s="9" t="s">
        <v>24</v>
      </c>
      <c r="H12" s="6">
        <v>2016</v>
      </c>
      <c r="I12" s="6">
        <v>2017</v>
      </c>
      <c r="J12" s="9" t="s">
        <v>14</v>
      </c>
      <c r="K12" s="6">
        <v>132.1</v>
      </c>
      <c r="L12" s="6">
        <v>5.5</v>
      </c>
      <c r="M12" s="6">
        <v>327</v>
      </c>
      <c r="N12" s="6">
        <v>276</v>
      </c>
      <c r="O12" s="6">
        <f t="shared" si="0"/>
        <v>327</v>
      </c>
      <c r="P12" s="6">
        <v>276</v>
      </c>
      <c r="Q12" s="6">
        <f t="shared" si="1"/>
        <v>51</v>
      </c>
      <c r="R12" s="9" t="s">
        <v>46</v>
      </c>
      <c r="S12" s="13" t="s">
        <v>0</v>
      </c>
    </row>
  </sheetData>
  <mergeCells count="19">
    <mergeCell ref="J2:J3"/>
    <mergeCell ref="M2:M3"/>
    <mergeCell ref="N2:N3"/>
    <mergeCell ref="A1:S1"/>
    <mergeCell ref="A4:F4"/>
    <mergeCell ref="A2:A3"/>
    <mergeCell ref="B2:B3"/>
    <mergeCell ref="C2:C3"/>
    <mergeCell ref="D2:D3"/>
    <mergeCell ref="R2:R3"/>
    <mergeCell ref="S2:S3"/>
    <mergeCell ref="E2:E3"/>
    <mergeCell ref="G2:G3"/>
    <mergeCell ref="F2:F3"/>
    <mergeCell ref="K2:K3"/>
    <mergeCell ref="L2:L3"/>
    <mergeCell ref="O2:Q2"/>
    <mergeCell ref="H2:H3"/>
    <mergeCell ref="I2:I3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95" fitToHeight="0" orientation="landscape" horizontalDpi="200" verticalDpi="200" r:id="rId1"/>
  <headerFooter>
    <oddHeader>&amp;L附件11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2017-01-18T10:29:35Z</dcterms:modified>
</cp:coreProperties>
</file>