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385" windowHeight="8970" firstSheet="2" activeTab="5"/>
  </bookViews>
  <sheets>
    <sheet name="技术经历分数计算表-路桥" sheetId="1" r:id="rId1"/>
    <sheet name="技术经历分数计算表-港航" sheetId="5" r:id="rId2"/>
    <sheet name="技术岗位及工程专业-路桥" sheetId="4" r:id="rId3"/>
    <sheet name="技术岗位及工程专业-港航" sheetId="6" r:id="rId4"/>
    <sheet name="工作岗位层级系数表-路桥港航" sheetId="2" r:id="rId5"/>
    <sheet name="工程特征系数表-路桥" sheetId="3" r:id="rId6"/>
  </sheets>
  <calcPr calcId="145621"/>
</workbook>
</file>

<file path=xl/calcChain.xml><?xml version="1.0" encoding="utf-8"?>
<calcChain xmlns="http://schemas.openxmlformats.org/spreadsheetml/2006/main">
  <c r="L17" i="5" l="1"/>
  <c r="L8" i="5"/>
  <c r="L7" i="5"/>
  <c r="L6" i="5"/>
  <c r="P8" i="1" l="1"/>
  <c r="P7" i="1"/>
  <c r="P6" i="1"/>
  <c r="P17" i="1" l="1"/>
</calcChain>
</file>

<file path=xl/sharedStrings.xml><?xml version="1.0" encoding="utf-8"?>
<sst xmlns="http://schemas.openxmlformats.org/spreadsheetml/2006/main" count="275" uniqueCount="152">
  <si>
    <t>人员：XXX</t>
  </si>
  <si>
    <t>（某技术人员申报高级的技术经历得分计算）</t>
  </si>
  <si>
    <t>单位：</t>
  </si>
  <si>
    <t>业绩序号</t>
  </si>
  <si>
    <t>计分业绩</t>
  </si>
  <si>
    <t>基评业绩</t>
  </si>
  <si>
    <t>评审岗位/专业</t>
  </si>
  <si>
    <t>公路等级</t>
  </si>
  <si>
    <t>项目分类</t>
  </si>
  <si>
    <t>任职岗位/时间</t>
  </si>
  <si>
    <t>得分</t>
  </si>
  <si>
    <t>主专业</t>
  </si>
  <si>
    <t>业绩</t>
  </si>
  <si>
    <t>单位</t>
  </si>
  <si>
    <t>分类</t>
  </si>
  <si>
    <t>系数</t>
  </si>
  <si>
    <t>时间</t>
  </si>
  <si>
    <t>公里</t>
  </si>
  <si>
    <t>工程监理/综合</t>
  </si>
  <si>
    <t>高速公路</t>
  </si>
  <si>
    <t>综合公路</t>
  </si>
  <si>
    <t>总监办工程部长</t>
  </si>
  <si>
    <t>√</t>
  </si>
  <si>
    <t>施工管理/道路工程</t>
  </si>
  <si>
    <t>一级公路</t>
  </si>
  <si>
    <t>独立路基</t>
  </si>
  <si>
    <t>项目工程部副部长</t>
  </si>
  <si>
    <t>m</t>
  </si>
  <si>
    <t>咨询设计/隧道工程</t>
  </si>
  <si>
    <t>独立隧道</t>
  </si>
  <si>
    <t>项目组主管</t>
  </si>
  <si>
    <t>填表说明：</t>
  </si>
  <si>
    <t xml:space="preserve">    4、申报人需将专业技术工作经历（能力）进行简要描述，并按格式填入数据计算业绩总得分（保留两位小数），在1分以上的满足评审条件。</t>
  </si>
  <si>
    <t>合计得分</t>
  </si>
  <si>
    <t>1、本人完成18公里新建高速公路综合工程项目，从事工程监理工作，于2013.1-2016.8期间任职总监办的工程部主任；</t>
  </si>
  <si>
    <t>2、本人完成10公里一级公路路基工程项目，从事施工管理工作，于2011.7-2012.12期间任职施工项目部的工程部副主任；</t>
  </si>
  <si>
    <t>3、本人完成2公里新建二级公路隧道工程，从事项目的勘察工作，于2010.1-2011.6期间任职勘察项目组的主管。</t>
  </si>
  <si>
    <t>工作岗位</t>
  </si>
  <si>
    <t>科研规划</t>
  </si>
  <si>
    <t>咨询设计</t>
  </si>
  <si>
    <t>建设管理</t>
  </si>
  <si>
    <t>工程监理</t>
  </si>
  <si>
    <t>施工管理</t>
  </si>
  <si>
    <t>养护管理</t>
  </si>
  <si>
    <t>工程专业</t>
  </si>
  <si>
    <t>道路工程</t>
  </si>
  <si>
    <t>隧道工程</t>
  </si>
  <si>
    <t>桥梁工程</t>
  </si>
  <si>
    <t>交通工程</t>
  </si>
  <si>
    <t>安全技术</t>
  </si>
  <si>
    <t>试验检测</t>
  </si>
  <si>
    <t>项目组</t>
  </si>
  <si>
    <t>项目负责人/总工</t>
  </si>
  <si>
    <t>项目经理/总工</t>
  </si>
  <si>
    <t>总监</t>
  </si>
  <si>
    <t>项目经理</t>
  </si>
  <si>
    <t>试验室主任</t>
  </si>
  <si>
    <t>项目负责人</t>
  </si>
  <si>
    <t>项目审核负责人</t>
  </si>
  <si>
    <t>主管工程副经理</t>
  </si>
  <si>
    <t>总监代表</t>
  </si>
  <si>
    <t>主管养护副经理/总工</t>
  </si>
  <si>
    <t>技术负责人</t>
  </si>
  <si>
    <t>项目分项负责人</t>
  </si>
  <si>
    <t>技术相关副经理</t>
  </si>
  <si>
    <t>高监/工程部长</t>
  </si>
  <si>
    <t>养护部长</t>
  </si>
  <si>
    <t>质量负责人</t>
  </si>
  <si>
    <t>主管工程师</t>
  </si>
  <si>
    <t>项目审查负责人</t>
  </si>
  <si>
    <t>副总工</t>
  </si>
  <si>
    <t>技术相关部门负责人</t>
  </si>
  <si>
    <t>工程（质检）部长</t>
  </si>
  <si>
    <t>安全部长</t>
  </si>
  <si>
    <t>试验检测工程师</t>
  </si>
  <si>
    <t>专业工程师</t>
  </si>
  <si>
    <t>项目主管工程师</t>
  </si>
  <si>
    <t>工程部长</t>
  </si>
  <si>
    <t>试验检测员</t>
  </si>
  <si>
    <t>项目咨询负责人</t>
  </si>
  <si>
    <t>监理组长</t>
  </si>
  <si>
    <t>咨询工程师</t>
  </si>
  <si>
    <t>专业监理工程师</t>
  </si>
  <si>
    <t>专业工程师或业主代表</t>
  </si>
  <si>
    <t>监督或造价负责人</t>
  </si>
  <si>
    <t>监督或造价工程师</t>
  </si>
  <si>
    <t>1、技术岗位各层级中，没有专门给定折算系数的副职按正职的0.8折减，分项/专项按项目的0.8折减；不设中层管理部门的项目实施小组中，各人员的系数按照“项目组”（除业主、监理、施工、设计等之外的其他技术管理/实施小组）的形式予以系数折减；其他技术人员不予计算业绩；</t>
  </si>
  <si>
    <t>2、以项目公司/项目部/总监办/项目组等为基础标准，其上级管理部门/公司的业绩往上依次按0.3的系数进行折减，最多往上折算2个层级；上级部门或公司必须是直接进行技术管理或工作指挥的部门或公司。</t>
  </si>
  <si>
    <t>工程类别</t>
  </si>
  <si>
    <t>备注</t>
  </si>
  <si>
    <t>二级公路</t>
  </si>
  <si>
    <t>独立路面</t>
  </si>
  <si>
    <t>三、四级公路</t>
  </si>
  <si>
    <t>独立桥梁</t>
  </si>
  <si>
    <t>项目业绩计算单位</t>
  </si>
  <si>
    <t>综合公路、独立路基、独立路面工程按里程（公里）计算；独立桥梁、独立隧道工程按座、延米计算；维修养护工程和岩土工程按项计算</t>
  </si>
  <si>
    <t>有关折算系数的意义</t>
  </si>
  <si>
    <t>1、公路等级折算系数：根据公路工程项目的技术等级所对应的工程技术难度或工程复杂程度等而相应对其工作量进行折算的系数</t>
  </si>
  <si>
    <t>2、工程类别折算系数：根据公路工程项目的工程专业类别不同所对应的工程技术难度而相应对其工作量进行折算的系数</t>
  </si>
  <si>
    <t>3、在计算业绩分数时，如果没有单独给出折算系数的，说明在技术经历业绩中已单列，其系数按照1对待。</t>
  </si>
  <si>
    <t>其他说明</t>
  </si>
  <si>
    <t>独立路基：只包括路基工程的项目或标段；独立路面：只包括路面工程的项目或标段；</t>
  </si>
  <si>
    <t>独立桥梁：只包括桥梁工程的项目或标段；独立隧道：只包括隧道工程的项目或标段。</t>
  </si>
  <si>
    <t>业绩情况说明：</t>
    <phoneticPr fontId="27" type="noConversion"/>
  </si>
  <si>
    <t>申报人员专业技术经历（能力）分数计算表（示例-路桥副高级、中级）</t>
    <phoneticPr fontId="27" type="noConversion"/>
  </si>
  <si>
    <t>申报人员专业技术经历（能力）分数计算表（示例-港航副高级、中级）</t>
    <phoneticPr fontId="14" type="noConversion"/>
  </si>
  <si>
    <t>（某技术人员申报高级的技术经历计算）</t>
  </si>
  <si>
    <t>项</t>
    <phoneticPr fontId="14" type="noConversion"/>
  </si>
  <si>
    <t>科研规划</t>
    <phoneticPr fontId="14" type="noConversion"/>
  </si>
  <si>
    <t>分项负责人</t>
    <phoneticPr fontId="14" type="noConversion"/>
  </si>
  <si>
    <t>咨询设计</t>
    <phoneticPr fontId="14" type="noConversion"/>
  </si>
  <si>
    <t>项目负责人</t>
    <phoneticPr fontId="14" type="noConversion"/>
  </si>
  <si>
    <t xml:space="preserve">    1、主专业方向的业绩分值需大于等于合格分值（1分）的70%以上比例才能满足评审条件；</t>
    <phoneticPr fontId="14" type="noConversion"/>
  </si>
  <si>
    <t xml:space="preserve">       船坞工程24个月、围海造地25个月。</t>
    <phoneticPr fontId="14" type="noConversion"/>
  </si>
  <si>
    <t xml:space="preserve">    3、申报人需将专业技术工作经历（能力）进行简要描述，并按格式填入数据计算业绩总得分（保留两位小数），在1分以上的满足评审条件。</t>
  </si>
  <si>
    <t>申报业绩：</t>
  </si>
  <si>
    <t>1、本人专业负责完成江门港总体规划1项，规划已经颁布实施；</t>
    <phoneticPr fontId="14" type="noConversion"/>
  </si>
  <si>
    <t>2、本人主持完成50000吨级沿海码头设计1项，已经得到主管部门的批复；</t>
    <phoneticPr fontId="14" type="noConversion"/>
  </si>
  <si>
    <t>3、本人专业负责水深6m防波堤1500m设计，已经得到主管部门批复</t>
    <phoneticPr fontId="14" type="noConversion"/>
  </si>
  <si>
    <t>工作岗位</t>
    <phoneticPr fontId="14" type="noConversion"/>
  </si>
  <si>
    <t>港航科研</t>
    <phoneticPr fontId="14" type="noConversion"/>
  </si>
  <si>
    <t>港口工程</t>
    <phoneticPr fontId="14" type="noConversion"/>
  </si>
  <si>
    <t>疏浚工程</t>
    <phoneticPr fontId="14" type="noConversion"/>
  </si>
  <si>
    <t>航道工程</t>
    <phoneticPr fontId="14" type="noConversion"/>
  </si>
  <si>
    <t>筑坝工程</t>
    <phoneticPr fontId="14" type="noConversion"/>
  </si>
  <si>
    <t>航运枢纽工程</t>
    <phoneticPr fontId="14" type="noConversion"/>
  </si>
  <si>
    <t>炸礁工程</t>
    <phoneticPr fontId="14" type="noConversion"/>
  </si>
  <si>
    <t>航标工程</t>
    <phoneticPr fontId="14" type="noConversion"/>
  </si>
  <si>
    <t>安全技术</t>
    <phoneticPr fontId="14" type="noConversion"/>
  </si>
  <si>
    <t>试验检测</t>
    <phoneticPr fontId="14" type="noConversion"/>
  </si>
  <si>
    <t>附表2：职称评定工作岗位层级对应折算系数表（路桥、港航副-高级、中级）</t>
    <phoneticPr fontId="27" type="noConversion"/>
  </si>
  <si>
    <t>附表3：职称评定工程特征对应折算系数表（路桥-副高级、中级）</t>
    <phoneticPr fontId="27" type="noConversion"/>
  </si>
  <si>
    <t>附表1-2：技术工作岗位及工程技术专业汇总表（港航-高、中级）</t>
    <phoneticPr fontId="14" type="noConversion"/>
  </si>
  <si>
    <t>附表1-1：技术工作岗位及工程技术专业汇总表（路桥-副高级、中级）</t>
    <phoneticPr fontId="27" type="noConversion"/>
  </si>
  <si>
    <t xml:space="preserve">    2、现场工程项目的完成基准时间：码头工程18个月、航道整治工程24个月、船闸工程24个月、航运工程36个月、炸礁工程12个月、防波堤工程24个月、</t>
    <phoneticPr fontId="14" type="noConversion"/>
  </si>
  <si>
    <t>完成基准时间</t>
    <phoneticPr fontId="32" type="noConversion"/>
  </si>
  <si>
    <t xml:space="preserve">    2、现场工程项目完成的基准时间：综合公路36个月，路基工程24个月，路面工程18个月，一般独立隧道、桥梁工程36个月，特殊独立隧道、桥梁工程48个月，交通工程18个月；</t>
    <phoneticPr fontId="27" type="noConversion"/>
  </si>
  <si>
    <t>完成基准时间</t>
    <phoneticPr fontId="27" type="noConversion"/>
  </si>
  <si>
    <t xml:space="preserve">    1、主专业（岗位专业）方向的业绩分值需大于等于合格分值（1分）的70%以上比例才能满足评审条件；</t>
    <phoneticPr fontId="27" type="noConversion"/>
  </si>
  <si>
    <t xml:space="preserve">    3、基评业绩：即“专业技术工作经历（能力）条件”中，每个岗位能直接满足评审需求条件的业绩值（即可以直接满足分值为1分的业绩）；</t>
  </si>
  <si>
    <t>路桥科研</t>
    <phoneticPr fontId="27" type="noConversion"/>
  </si>
  <si>
    <t>路桥规范、规程、标准</t>
    <phoneticPr fontId="27" type="noConversion"/>
  </si>
  <si>
    <t>港航规划、研究</t>
    <phoneticPr fontId="14" type="noConversion"/>
  </si>
  <si>
    <t>路桥规划、研究</t>
    <phoneticPr fontId="27" type="noConversion"/>
  </si>
  <si>
    <t>总体综合</t>
    <phoneticPr fontId="27" type="noConversion"/>
  </si>
  <si>
    <t>总体综合</t>
    <phoneticPr fontId="14" type="noConversion"/>
  </si>
  <si>
    <t>设计咨询</t>
    <phoneticPr fontId="14" type="noConversion"/>
  </si>
  <si>
    <t>设计咨询</t>
    <phoneticPr fontId="27" type="noConversion"/>
  </si>
  <si>
    <t>说明</t>
    <phoneticPr fontId="27" type="noConversion"/>
  </si>
  <si>
    <t>水运规范、规程、标准</t>
    <phoneticPr fontId="14" type="noConversion"/>
  </si>
  <si>
    <t>航运枢纽维修工程</t>
    <phoneticPr fontId="14" type="noConversion"/>
  </si>
  <si>
    <r>
      <rPr>
        <sz val="10"/>
        <rFont val="宋体"/>
        <family val="3"/>
        <charset val="134"/>
      </rPr>
      <t>3、技术相关：是指非直接完成工程技术任务的其他相关性工作，如合同、计划、测量、地质、水保环保等；安全管理由于工作开展难度和风险较大，因此系数相对较大。</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</si>
</sst>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
  </numFmts>
  <fonts count="44" x14ac:knownFonts="1">
    <font>
      <sz val="12"/>
      <color theme="1"/>
      <name val="宋体"/>
      <charset val="134"/>
      <scheme val="minor"/>
    </font>
    <font>
      <b/>
      <sz val="14"/>
      <color theme="1"/>
      <name val="黑体"/>
      <family val="3"/>
      <charset val="134"/>
    </font>
    <font>
      <sz val="14"/>
      <color theme="1"/>
      <name val="宋体"/>
      <family val="3"/>
      <charset val="134"/>
      <scheme val="minor"/>
    </font>
    <font>
      <sz val="14"/>
      <name val="宋体"/>
      <family val="3"/>
      <charset val="134"/>
      <scheme val="minor"/>
    </font>
    <font>
      <sz val="11"/>
      <name val="宋体"/>
      <family val="3"/>
      <charset val="134"/>
      <scheme val="minor"/>
    </font>
    <font>
      <sz val="20"/>
      <color theme="1"/>
      <name val="宋体"/>
      <family val="3"/>
      <charset val="134"/>
    </font>
    <font>
      <sz val="20"/>
      <color theme="1"/>
      <name val="宋体"/>
      <family val="3"/>
      <charset val="134"/>
      <scheme val="minor"/>
    </font>
    <font>
      <sz val="16"/>
      <color theme="1"/>
      <name val="宋体"/>
      <family val="3"/>
      <charset val="134"/>
      <scheme val="minor"/>
    </font>
    <font>
      <sz val="10"/>
      <name val="宋体"/>
      <family val="3"/>
      <charset val="134"/>
      <scheme val="minor"/>
    </font>
    <font>
      <sz val="10"/>
      <color theme="1"/>
      <name val="宋体"/>
      <family val="3"/>
      <charset val="134"/>
      <scheme val="minor"/>
    </font>
    <font>
      <b/>
      <sz val="11"/>
      <color theme="1"/>
      <name val="黑体"/>
      <family val="3"/>
      <charset val="134"/>
    </font>
    <font>
      <sz val="11"/>
      <color theme="1"/>
      <name val="宋体"/>
      <family val="3"/>
      <charset val="134"/>
      <scheme val="minor"/>
    </font>
    <font>
      <b/>
      <sz val="11"/>
      <name val="黑体"/>
      <family val="3"/>
      <charset val="134"/>
    </font>
    <font>
      <sz val="10"/>
      <name val="宋体"/>
      <family val="3"/>
      <charset val="134"/>
    </font>
    <font>
      <sz val="9"/>
      <name val="宋体"/>
      <family val="3"/>
      <charset val="134"/>
      <scheme val="minor"/>
    </font>
    <font>
      <b/>
      <sz val="12"/>
      <color theme="1"/>
      <name val="宋体"/>
      <family val="3"/>
      <charset val="134"/>
      <scheme val="minor"/>
    </font>
    <font>
      <b/>
      <sz val="20"/>
      <color theme="1"/>
      <name val="宋体"/>
      <family val="3"/>
      <charset val="134"/>
    </font>
    <font>
      <b/>
      <sz val="20"/>
      <color theme="1"/>
      <name val="宋体"/>
      <family val="3"/>
      <charset val="134"/>
      <scheme val="minor"/>
    </font>
    <font>
      <sz val="12"/>
      <name val="宋体"/>
      <family val="3"/>
      <charset val="134"/>
      <scheme val="minor"/>
    </font>
    <font>
      <sz val="18"/>
      <name val="黑体"/>
      <family val="3"/>
      <charset val="134"/>
    </font>
    <font>
      <b/>
      <sz val="12"/>
      <name val="楷体"/>
      <family val="3"/>
      <charset val="134"/>
    </font>
    <font>
      <sz val="12"/>
      <color theme="1"/>
      <name val="楷体"/>
      <family val="3"/>
      <charset val="134"/>
    </font>
    <font>
      <b/>
      <sz val="12"/>
      <color theme="1"/>
      <name val="楷体"/>
      <family val="3"/>
      <charset val="134"/>
    </font>
    <font>
      <b/>
      <sz val="10"/>
      <color theme="1"/>
      <name val="仿宋"/>
      <family val="3"/>
      <charset val="134"/>
    </font>
    <font>
      <sz val="11"/>
      <color theme="1"/>
      <name val="宋体"/>
      <family val="3"/>
      <charset val="134"/>
    </font>
    <font>
      <b/>
      <sz val="11"/>
      <color theme="1"/>
      <name val="宋体"/>
      <family val="3"/>
      <charset val="134"/>
      <scheme val="minor"/>
    </font>
    <font>
      <sz val="11"/>
      <color rgb="FFFF0000"/>
      <name val="宋体"/>
      <family val="3"/>
      <charset val="134"/>
      <scheme val="minor"/>
    </font>
    <font>
      <sz val="9"/>
      <name val="宋体"/>
      <family val="3"/>
      <charset val="134"/>
      <scheme val="minor"/>
    </font>
    <font>
      <sz val="10"/>
      <name val="仿宋"/>
      <family val="3"/>
      <charset val="134"/>
    </font>
    <font>
      <sz val="11"/>
      <color theme="1"/>
      <name val="宋体"/>
      <family val="3"/>
      <charset val="134"/>
      <scheme val="minor"/>
    </font>
    <font>
      <sz val="10"/>
      <color theme="1"/>
      <name val="宋体"/>
      <family val="3"/>
      <charset val="134"/>
      <scheme val="minor"/>
    </font>
    <font>
      <sz val="10"/>
      <color theme="1"/>
      <name val="仿宋"/>
      <family val="3"/>
      <charset val="134"/>
    </font>
    <font>
      <sz val="9"/>
      <name val="宋体"/>
      <charset val="134"/>
      <scheme val="minor"/>
    </font>
    <font>
      <sz val="10"/>
      <name val="楷体"/>
      <family val="3"/>
      <charset val="134"/>
    </font>
    <font>
      <sz val="10"/>
      <color theme="1"/>
      <name val="楷体"/>
      <family val="3"/>
      <charset val="134"/>
    </font>
    <font>
      <b/>
      <sz val="10"/>
      <color theme="1"/>
      <name val="楷体"/>
      <family val="3"/>
      <charset val="134"/>
    </font>
    <font>
      <sz val="12"/>
      <color theme="1"/>
      <name val="宋体"/>
      <family val="3"/>
      <charset val="134"/>
      <scheme val="minor"/>
    </font>
    <font>
      <b/>
      <sz val="12"/>
      <name val="宋体"/>
      <family val="3"/>
      <charset val="134"/>
      <scheme val="minor"/>
    </font>
    <font>
      <b/>
      <sz val="20"/>
      <name val="宋体"/>
      <family val="3"/>
      <charset val="134"/>
    </font>
    <font>
      <b/>
      <sz val="20"/>
      <name val="宋体"/>
      <family val="3"/>
      <charset val="134"/>
      <scheme val="minor"/>
    </font>
    <font>
      <sz val="20"/>
      <name val="宋体"/>
      <family val="3"/>
      <charset val="134"/>
    </font>
    <font>
      <sz val="20"/>
      <name val="宋体"/>
      <family val="3"/>
      <charset val="134"/>
      <scheme val="minor"/>
    </font>
    <font>
      <sz val="16"/>
      <name val="宋体"/>
      <family val="3"/>
      <charset val="134"/>
      <scheme val="minor"/>
    </font>
    <font>
      <sz val="12"/>
      <name val="宋体"/>
      <charset val="134"/>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6" fillId="0" borderId="0">
      <alignment vertical="center"/>
    </xf>
  </cellStyleXfs>
  <cellXfs count="171">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0" xfId="0" applyFont="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lignment vertical="center"/>
    </xf>
    <xf numFmtId="0" fontId="4" fillId="0" borderId="1" xfId="0" applyFont="1" applyBorder="1" applyAlignment="1">
      <alignment horizontal="center" vertical="center" wrapText="1"/>
    </xf>
    <xf numFmtId="0" fontId="4" fillId="0" borderId="0" xfId="0" applyFont="1" applyBorder="1" applyAlignment="1">
      <alignment vertical="center" wrapText="1"/>
    </xf>
    <xf numFmtId="0" fontId="8" fillId="0" borderId="1" xfId="0" applyFont="1" applyBorder="1">
      <alignment vertical="center"/>
    </xf>
    <xf numFmtId="0" fontId="4" fillId="0" borderId="1" xfId="0" applyFont="1" applyBorder="1" applyAlignment="1">
      <alignment horizontal="center" vertical="center"/>
    </xf>
    <xf numFmtId="0" fontId="4" fillId="0" borderId="0" xfId="0" applyFont="1" applyBorder="1">
      <alignment vertical="center"/>
    </xf>
    <xf numFmtId="0" fontId="0" fillId="0" borderId="0" xfId="0" applyBorder="1">
      <alignment vertical="center"/>
    </xf>
    <xf numFmtId="0" fontId="11" fillId="0" borderId="0" xfId="0" applyFont="1">
      <alignment vertical="center"/>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4" fillId="0" borderId="1" xfId="0" applyFont="1" applyBorder="1">
      <alignment vertical="center"/>
    </xf>
    <xf numFmtId="177"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14" fillId="0" borderId="1" xfId="0" applyFont="1" applyBorder="1" applyAlignment="1">
      <alignment vertical="center" wrapText="1"/>
    </xf>
    <xf numFmtId="0" fontId="15" fillId="0" borderId="0" xfId="0" applyFont="1">
      <alignment vertical="center"/>
    </xf>
    <xf numFmtId="0" fontId="18" fillId="0" borderId="0" xfId="0" applyFont="1">
      <alignment vertic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21" fillId="0" borderId="0" xfId="0" applyFont="1">
      <alignment vertical="center"/>
    </xf>
    <xf numFmtId="0" fontId="10" fillId="0" borderId="0" xfId="0" applyFont="1">
      <alignment vertical="center"/>
    </xf>
    <xf numFmtId="0" fontId="11" fillId="0" borderId="0" xfId="0" applyFont="1" applyAlignment="1">
      <alignment vertical="center" shrinkToFit="1"/>
    </xf>
    <xf numFmtId="0" fontId="0" fillId="0" borderId="0" xfId="0" applyAlignment="1">
      <alignment horizontal="center" vertical="center"/>
    </xf>
    <xf numFmtId="0" fontId="7"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lignment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23" fillId="0" borderId="7" xfId="0" applyFont="1" applyBorder="1">
      <alignment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left" vertical="center"/>
    </xf>
    <xf numFmtId="2" fontId="25" fillId="0" borderId="1" xfId="0" applyNumberFormat="1" applyFont="1" applyBorder="1" applyAlignment="1">
      <alignment horizontal="center" vertical="center" shrinkToFit="1"/>
    </xf>
    <xf numFmtId="2" fontId="25" fillId="0" borderId="1" xfId="0" applyNumberFormat="1" applyFont="1" applyBorder="1" applyAlignment="1">
      <alignment horizontal="center" vertical="center"/>
    </xf>
    <xf numFmtId="2" fontId="25" fillId="0" borderId="0" xfId="0" applyNumberFormat="1" applyFont="1" applyBorder="1" applyAlignment="1">
      <alignment horizontal="center" vertical="center"/>
    </xf>
    <xf numFmtId="0" fontId="26" fillId="0" borderId="0" xfId="0" applyFont="1" applyBorder="1" applyAlignment="1">
      <alignment horizontal="center" vertical="center"/>
    </xf>
    <xf numFmtId="0" fontId="9" fillId="0" borderId="0" xfId="0" applyFont="1">
      <alignment vertical="center"/>
    </xf>
    <xf numFmtId="0" fontId="0" fillId="0" borderId="8" xfId="0" applyBorder="1">
      <alignment vertical="center"/>
    </xf>
    <xf numFmtId="0" fontId="11" fillId="0" borderId="7" xfId="0" applyFont="1" applyBorder="1" applyAlignment="1">
      <alignment horizontal="center" vertical="center"/>
    </xf>
    <xf numFmtId="0" fontId="11" fillId="0" borderId="8" xfId="0" applyFont="1" applyBorder="1">
      <alignment vertical="center"/>
    </xf>
    <xf numFmtId="0" fontId="11" fillId="0" borderId="0" xfId="0" applyFont="1" applyBorder="1" applyAlignment="1">
      <alignment horizontal="left" vertical="center"/>
    </xf>
    <xf numFmtId="0" fontId="0" fillId="0" borderId="1" xfId="0" applyBorder="1" applyAlignment="1">
      <alignment horizontal="center" vertical="center"/>
    </xf>
    <xf numFmtId="0" fontId="28" fillId="0" borderId="0" xfId="0" applyFont="1" applyBorder="1" applyAlignment="1">
      <alignment vertical="center"/>
    </xf>
    <xf numFmtId="0" fontId="9" fillId="0" borderId="0" xfId="0" applyFont="1" applyBorder="1" applyAlignment="1">
      <alignment horizontal="left" vertical="center"/>
    </xf>
    <xf numFmtId="0" fontId="0" fillId="0" borderId="0" xfId="0" applyBorder="1" applyAlignment="1">
      <alignment horizontal="center" vertical="center"/>
    </xf>
    <xf numFmtId="0" fontId="28" fillId="0" borderId="0"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vertical="center"/>
    </xf>
    <xf numFmtId="0" fontId="21" fillId="0" borderId="0" xfId="0" applyFont="1" applyAlignment="1">
      <alignment horizontal="right" vertical="center"/>
    </xf>
    <xf numFmtId="0" fontId="0" fillId="0" borderId="7" xfId="0" applyBorder="1">
      <alignment vertical="center"/>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34" fillId="0" borderId="0" xfId="0" applyFont="1" applyBorder="1" applyAlignment="1">
      <alignment horizontal="center" vertical="center"/>
    </xf>
    <xf numFmtId="2" fontId="35" fillId="0" borderId="0" xfId="0" applyNumberFormat="1" applyFont="1" applyBorder="1" applyAlignment="1">
      <alignment horizontal="center" vertical="center"/>
    </xf>
    <xf numFmtId="0" fontId="28" fillId="0" borderId="7" xfId="0" applyFont="1" applyBorder="1" applyAlignment="1">
      <alignment vertical="center"/>
    </xf>
    <xf numFmtId="0" fontId="11" fillId="0" borderId="9" xfId="0" applyFont="1" applyBorder="1" applyAlignment="1">
      <alignment horizontal="center" vertical="center" wrapText="1"/>
    </xf>
    <xf numFmtId="0" fontId="0" fillId="0" borderId="1" xfId="0" applyBorder="1">
      <alignment vertical="center"/>
    </xf>
    <xf numFmtId="0" fontId="18" fillId="0" borderId="0" xfId="1" applyFont="1">
      <alignment vertical="center"/>
    </xf>
    <xf numFmtId="0" fontId="20" fillId="0" borderId="1" xfId="1" applyFont="1" applyBorder="1" applyAlignment="1">
      <alignment horizontal="center" vertical="center"/>
    </xf>
    <xf numFmtId="0" fontId="18" fillId="0" borderId="1" xfId="1" applyFont="1" applyBorder="1" applyAlignment="1">
      <alignment horizontal="center" vertical="center"/>
    </xf>
    <xf numFmtId="0" fontId="3" fillId="0" borderId="1" xfId="1"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9" xfId="0" applyFont="1" applyBorder="1" applyAlignment="1">
      <alignment horizontal="center" vertical="center"/>
    </xf>
    <xf numFmtId="0" fontId="12" fillId="0" borderId="1" xfId="0" applyFont="1" applyBorder="1" applyAlignment="1">
      <alignment horizontal="center" vertical="center"/>
    </xf>
    <xf numFmtId="0" fontId="23" fillId="0" borderId="0" xfId="0" applyFont="1" applyBorder="1">
      <alignment vertical="center"/>
    </xf>
    <xf numFmtId="0" fontId="24" fillId="0" borderId="0" xfId="0" applyFont="1" applyBorder="1" applyAlignment="1">
      <alignment horizontal="left" vertical="center"/>
    </xf>
    <xf numFmtId="0" fontId="9" fillId="0" borderId="0" xfId="0" applyFont="1" applyBorder="1">
      <alignment vertical="center"/>
    </xf>
    <xf numFmtId="0" fontId="29" fillId="0" borderId="7" xfId="0" applyFont="1" applyBorder="1" applyAlignment="1">
      <alignment vertical="center"/>
    </xf>
    <xf numFmtId="0" fontId="11" fillId="0" borderId="7" xfId="0" applyFont="1" applyBorder="1">
      <alignment vertical="center"/>
    </xf>
    <xf numFmtId="0" fontId="29" fillId="0" borderId="7" xfId="0" applyFont="1" applyBorder="1" applyAlignment="1">
      <alignment vertical="center" wrapText="1"/>
    </xf>
    <xf numFmtId="0" fontId="11" fillId="0" borderId="10" xfId="0" applyFont="1" applyBorder="1" applyAlignment="1">
      <alignment horizontal="center" vertical="center" wrapText="1"/>
    </xf>
    <xf numFmtId="0" fontId="11" fillId="0" borderId="0" xfId="0" applyFont="1" applyBorder="1" applyAlignment="1">
      <alignment vertical="center"/>
    </xf>
    <xf numFmtId="0" fontId="8" fillId="0" borderId="1" xfId="0" applyFont="1" applyBorder="1" applyAlignment="1">
      <alignment vertical="center" wrapText="1"/>
    </xf>
    <xf numFmtId="0" fontId="18" fillId="0" borderId="1" xfId="1" applyFont="1" applyBorder="1">
      <alignment vertical="center"/>
    </xf>
    <xf numFmtId="0" fontId="18"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lignment vertical="center"/>
    </xf>
    <xf numFmtId="0" fontId="18" fillId="0" borderId="0" xfId="0" applyFont="1" applyBorder="1">
      <alignment vertical="center"/>
    </xf>
    <xf numFmtId="0" fontId="4" fillId="0" borderId="1" xfId="0" applyFont="1" applyBorder="1" applyAlignment="1">
      <alignment vertical="center" shrinkToFit="1"/>
    </xf>
    <xf numFmtId="0" fontId="4" fillId="0" borderId="8" xfId="0" applyFont="1" applyBorder="1">
      <alignment vertical="center"/>
    </xf>
    <xf numFmtId="0" fontId="18" fillId="0" borderId="8"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12"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1" applyFont="1" applyBorder="1" applyAlignment="1">
      <alignment horizontal="center" vertical="center"/>
    </xf>
    <xf numFmtId="0" fontId="8" fillId="0" borderId="1" xfId="1" applyFont="1" applyBorder="1" applyAlignment="1">
      <alignment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6" fillId="0" borderId="0" xfId="0" applyFont="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21" fillId="0" borderId="0" xfId="0" applyFont="1" applyAlignment="1">
      <alignment horizontal="right" vertical="center"/>
    </xf>
    <xf numFmtId="0" fontId="12" fillId="0" borderId="1"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9" fillId="0" borderId="1" xfId="0" applyFont="1" applyBorder="1" applyAlignment="1">
      <alignment horizontal="center" vertical="center"/>
    </xf>
    <xf numFmtId="0" fontId="19" fillId="0" borderId="1" xfId="1"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3" fillId="0" borderId="7"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13" xfId="0" applyFont="1" applyBorder="1" applyAlignment="1">
      <alignment vertical="center" wrapText="1"/>
    </xf>
    <xf numFmtId="0" fontId="8" fillId="0" borderId="9" xfId="0" applyFont="1" applyBorder="1" applyAlignment="1">
      <alignment vertical="center" wrapText="1"/>
    </xf>
    <xf numFmtId="0" fontId="8" fillId="0" borderId="14" xfId="0" applyFont="1" applyBorder="1" applyAlignment="1">
      <alignment vertical="center" wrapText="1"/>
    </xf>
    <xf numFmtId="0" fontId="4" fillId="0" borderId="10"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9" fillId="0" borderId="13" xfId="0" applyFont="1" applyBorder="1" applyAlignment="1">
      <alignment vertical="center"/>
    </xf>
    <xf numFmtId="0" fontId="9" fillId="0" borderId="9" xfId="0" applyFont="1" applyBorder="1" applyAlignment="1">
      <alignment vertical="center"/>
    </xf>
    <xf numFmtId="0" fontId="9" fillId="0" borderId="14" xfId="0" applyFont="1" applyBorder="1" applyAlignment="1">
      <alignment vertical="center"/>
    </xf>
    <xf numFmtId="0" fontId="4" fillId="0" borderId="10"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37" fillId="0" borderId="1" xfId="0" applyFont="1" applyBorder="1" applyAlignment="1">
      <alignment horizontal="center" vertical="center"/>
    </xf>
    <xf numFmtId="0" fontId="38" fillId="0" borderId="0" xfId="1" applyFont="1" applyAlignment="1">
      <alignment horizontal="center" vertical="center"/>
    </xf>
    <xf numFmtId="0" fontId="39" fillId="0" borderId="0" xfId="1" applyFont="1" applyAlignment="1">
      <alignment horizontal="center" vertical="center"/>
    </xf>
    <xf numFmtId="0" fontId="37" fillId="0" borderId="1" xfId="1" applyFont="1" applyBorder="1" applyAlignment="1">
      <alignment horizontal="center" vertical="center"/>
    </xf>
    <xf numFmtId="0" fontId="37" fillId="0" borderId="0" xfId="1" applyFont="1">
      <alignment vertical="center"/>
    </xf>
    <xf numFmtId="0" fontId="18" fillId="0" borderId="0" xfId="1" applyFont="1" applyAlignment="1">
      <alignment horizontal="center" vertical="center"/>
    </xf>
    <xf numFmtId="0" fontId="40" fillId="0" borderId="0" xfId="0" applyFont="1" applyBorder="1" applyAlignment="1">
      <alignment horizontal="center" vertical="center"/>
    </xf>
    <xf numFmtId="0" fontId="41" fillId="0" borderId="0" xfId="0" applyFont="1" applyBorder="1" applyAlignment="1">
      <alignment horizontal="center" vertical="center"/>
    </xf>
    <xf numFmtId="0" fontId="42" fillId="0" borderId="0" xfId="0" applyFont="1" applyBorder="1" applyAlignment="1">
      <alignment vertical="center"/>
    </xf>
    <xf numFmtId="0" fontId="43" fillId="0" borderId="0" xfId="0" applyFont="1" applyBorder="1">
      <alignment vertical="center"/>
    </xf>
    <xf numFmtId="0" fontId="12" fillId="0" borderId="0" xfId="0" applyFont="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43" fillId="0" borderId="0" xfId="0" applyFont="1">
      <alignment vertical="center"/>
    </xf>
  </cellXfs>
  <cellStyles count="2">
    <cellStyle name="常规" xfId="0" builtinId="0"/>
    <cellStyle name="常规 2" xfId="1"/>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DDF9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workbookViewId="0">
      <selection activeCell="N11" sqref="N11"/>
    </sheetView>
  </sheetViews>
  <sheetFormatPr defaultColWidth="9" defaultRowHeight="14.25" x14ac:dyDescent="0.15"/>
  <cols>
    <col min="1" max="1" width="5.875" customWidth="1"/>
    <col min="2" max="5" width="7.25" style="36" customWidth="1"/>
    <col min="6" max="6" width="17.5" customWidth="1"/>
    <col min="7" max="7" width="6.125" customWidth="1"/>
    <col min="8" max="8" width="9.875" customWidth="1"/>
    <col min="9" max="9" width="6.25" customWidth="1"/>
    <col min="10" max="10" width="9.875" customWidth="1"/>
    <col min="11" max="11" width="6.5" customWidth="1"/>
    <col min="12" max="12" width="15.75" customWidth="1"/>
    <col min="13" max="14" width="6.75" customWidth="1"/>
    <col min="15" max="15" width="7.75" customWidth="1"/>
    <col min="16" max="16" width="8.25" customWidth="1"/>
    <col min="17" max="17" width="8.125" customWidth="1"/>
    <col min="18" max="18" width="5.5" customWidth="1"/>
    <col min="19" max="19" width="7.875" customWidth="1"/>
    <col min="20" max="20" width="5" customWidth="1"/>
    <col min="21" max="21" width="7.625" customWidth="1"/>
    <col min="22" max="22" width="5.5" customWidth="1"/>
    <col min="23" max="23" width="7.5" customWidth="1"/>
    <col min="24" max="24" width="4.75" customWidth="1"/>
    <col min="25" max="25" width="9.125" customWidth="1"/>
    <col min="26" max="26" width="4.875" customWidth="1"/>
  </cols>
  <sheetData>
    <row r="1" spans="1:26" ht="25.9" customHeight="1" x14ac:dyDescent="0.15">
      <c r="A1" s="121" t="s">
        <v>104</v>
      </c>
      <c r="B1" s="121"/>
      <c r="C1" s="121"/>
      <c r="D1" s="121"/>
      <c r="E1" s="121"/>
      <c r="F1" s="121"/>
      <c r="G1" s="121"/>
      <c r="H1" s="121"/>
      <c r="I1" s="121"/>
      <c r="J1" s="121"/>
      <c r="K1" s="121"/>
      <c r="L1" s="121"/>
      <c r="M1" s="121"/>
      <c r="N1" s="121"/>
      <c r="O1" s="121"/>
      <c r="P1" s="121"/>
      <c r="Q1" s="121"/>
      <c r="R1" s="5"/>
      <c r="S1" s="5"/>
      <c r="T1" s="5"/>
      <c r="U1" s="5"/>
      <c r="V1" s="5"/>
      <c r="W1" s="5"/>
      <c r="X1" s="5"/>
      <c r="Y1" s="5"/>
      <c r="Z1" s="5"/>
    </row>
    <row r="2" spans="1:26" ht="10.15" customHeight="1" x14ac:dyDescent="0.15">
      <c r="C2" s="37"/>
      <c r="D2" s="37"/>
      <c r="E2" s="37"/>
      <c r="F2" s="37"/>
      <c r="G2" s="37"/>
      <c r="H2" s="37"/>
      <c r="I2" s="37"/>
      <c r="J2" s="37"/>
      <c r="K2" s="37"/>
      <c r="L2" s="37"/>
      <c r="M2" s="37"/>
      <c r="N2" s="37"/>
      <c r="O2" s="37"/>
      <c r="P2" s="37"/>
      <c r="Q2" s="5"/>
      <c r="R2" s="5"/>
      <c r="S2" s="5"/>
      <c r="T2" s="5"/>
      <c r="U2" s="5"/>
      <c r="V2" s="5"/>
      <c r="W2" s="5"/>
      <c r="X2" s="5"/>
      <c r="Y2" s="5"/>
      <c r="Z2" s="5"/>
    </row>
    <row r="3" spans="1:26" s="33" customFormat="1" ht="22.9" customHeight="1" x14ac:dyDescent="0.15">
      <c r="B3" s="128" t="s">
        <v>0</v>
      </c>
      <c r="C3" s="128"/>
      <c r="D3" s="39" t="s">
        <v>1</v>
      </c>
      <c r="E3" s="40"/>
      <c r="F3" s="41"/>
      <c r="J3" s="38" t="s">
        <v>2</v>
      </c>
      <c r="K3" s="38"/>
    </row>
    <row r="4" spans="1:26" s="34" customFormat="1" ht="25.15" customHeight="1" x14ac:dyDescent="0.15">
      <c r="A4" s="122" t="s">
        <v>3</v>
      </c>
      <c r="B4" s="129" t="s">
        <v>4</v>
      </c>
      <c r="C4" s="129"/>
      <c r="D4" s="129" t="s">
        <v>5</v>
      </c>
      <c r="E4" s="129"/>
      <c r="F4" s="126" t="s">
        <v>6</v>
      </c>
      <c r="G4" s="126"/>
      <c r="H4" s="126" t="s">
        <v>7</v>
      </c>
      <c r="I4" s="126"/>
      <c r="J4" s="126" t="s">
        <v>8</v>
      </c>
      <c r="K4" s="126"/>
      <c r="L4" s="126" t="s">
        <v>9</v>
      </c>
      <c r="M4" s="126"/>
      <c r="N4" s="126"/>
      <c r="O4" s="124" t="s">
        <v>137</v>
      </c>
      <c r="P4" s="126" t="s">
        <v>10</v>
      </c>
      <c r="Q4" s="127" t="s">
        <v>11</v>
      </c>
    </row>
    <row r="5" spans="1:26" s="34" customFormat="1" ht="22.9" customHeight="1" x14ac:dyDescent="0.15">
      <c r="A5" s="123"/>
      <c r="B5" s="88" t="s">
        <v>12</v>
      </c>
      <c r="C5" s="90" t="s">
        <v>13</v>
      </c>
      <c r="D5" s="88" t="s">
        <v>12</v>
      </c>
      <c r="E5" s="90" t="s">
        <v>13</v>
      </c>
      <c r="F5" s="87" t="s">
        <v>14</v>
      </c>
      <c r="G5" s="87" t="s">
        <v>15</v>
      </c>
      <c r="H5" s="87" t="s">
        <v>14</v>
      </c>
      <c r="I5" s="87" t="s">
        <v>15</v>
      </c>
      <c r="J5" s="87" t="s">
        <v>14</v>
      </c>
      <c r="K5" s="87" t="s">
        <v>15</v>
      </c>
      <c r="L5" s="87" t="s">
        <v>14</v>
      </c>
      <c r="M5" s="87" t="s">
        <v>15</v>
      </c>
      <c r="N5" s="87" t="s">
        <v>16</v>
      </c>
      <c r="O5" s="125"/>
      <c r="P5" s="126"/>
      <c r="Q5" s="127"/>
    </row>
    <row r="6" spans="1:26" s="35" customFormat="1" ht="19.899999999999999" customHeight="1" x14ac:dyDescent="0.15">
      <c r="A6" s="42">
        <v>1</v>
      </c>
      <c r="B6" s="43">
        <v>20</v>
      </c>
      <c r="C6" s="42" t="s">
        <v>17</v>
      </c>
      <c r="D6" s="42">
        <v>20</v>
      </c>
      <c r="E6" s="42" t="s">
        <v>17</v>
      </c>
      <c r="F6" s="42" t="s">
        <v>18</v>
      </c>
      <c r="G6" s="44">
        <v>1</v>
      </c>
      <c r="H6" s="42" t="s">
        <v>19</v>
      </c>
      <c r="I6" s="42">
        <v>1</v>
      </c>
      <c r="J6" s="42" t="s">
        <v>20</v>
      </c>
      <c r="K6" s="42">
        <v>1</v>
      </c>
      <c r="L6" s="42" t="s">
        <v>21</v>
      </c>
      <c r="M6" s="42">
        <v>0.6</v>
      </c>
      <c r="N6" s="42">
        <v>44</v>
      </c>
      <c r="O6" s="42">
        <v>36</v>
      </c>
      <c r="P6" s="57">
        <f>(B6/D6)*G6*I6*K6*M6*N6/O6</f>
        <v>0.73333333333333328</v>
      </c>
      <c r="Q6" s="44" t="s">
        <v>22</v>
      </c>
    </row>
    <row r="7" spans="1:26" s="35" customFormat="1" ht="19.899999999999999" customHeight="1" x14ac:dyDescent="0.15">
      <c r="A7" s="42">
        <v>2</v>
      </c>
      <c r="B7" s="42">
        <v>10</v>
      </c>
      <c r="C7" s="42" t="s">
        <v>17</v>
      </c>
      <c r="D7" s="42">
        <v>15</v>
      </c>
      <c r="E7" s="42" t="s">
        <v>17</v>
      </c>
      <c r="F7" s="42" t="s">
        <v>23</v>
      </c>
      <c r="G7" s="44">
        <v>1</v>
      </c>
      <c r="H7" s="42" t="s">
        <v>24</v>
      </c>
      <c r="I7" s="42">
        <v>1</v>
      </c>
      <c r="J7" s="42" t="s">
        <v>25</v>
      </c>
      <c r="K7" s="42">
        <v>0.7</v>
      </c>
      <c r="L7" s="42" t="s">
        <v>26</v>
      </c>
      <c r="M7" s="42">
        <v>0.64</v>
      </c>
      <c r="N7" s="42">
        <v>18</v>
      </c>
      <c r="O7" s="42">
        <v>24</v>
      </c>
      <c r="P7" s="57">
        <f>(B7/D7)*G7*I7*K7*M7*N7/O7</f>
        <v>0.22399999999999998</v>
      </c>
      <c r="Q7" s="109"/>
    </row>
    <row r="8" spans="1:26" s="35" customFormat="1" ht="19.899999999999999" customHeight="1" x14ac:dyDescent="0.15">
      <c r="A8" s="42">
        <v>3</v>
      </c>
      <c r="B8" s="42">
        <v>2000</v>
      </c>
      <c r="C8" s="42" t="s">
        <v>27</v>
      </c>
      <c r="D8" s="42">
        <v>6000</v>
      </c>
      <c r="E8" s="42" t="s">
        <v>27</v>
      </c>
      <c r="F8" s="42" t="s">
        <v>28</v>
      </c>
      <c r="G8" s="44">
        <v>1</v>
      </c>
      <c r="H8" s="42" t="s">
        <v>19</v>
      </c>
      <c r="I8" s="42">
        <v>1</v>
      </c>
      <c r="J8" s="42" t="s">
        <v>29</v>
      </c>
      <c r="K8" s="42">
        <v>1</v>
      </c>
      <c r="L8" s="42" t="s">
        <v>30</v>
      </c>
      <c r="M8" s="42">
        <v>0.7</v>
      </c>
      <c r="N8" s="42">
        <v>16</v>
      </c>
      <c r="O8" s="42">
        <v>24</v>
      </c>
      <c r="P8" s="57">
        <f>(B8/D8)*G8*I8*K8*M8*N8/O8</f>
        <v>0.15555555555555553</v>
      </c>
      <c r="Q8" s="109"/>
    </row>
    <row r="9" spans="1:26" s="20" customFormat="1" ht="19.899999999999999" customHeight="1" x14ac:dyDescent="0.15">
      <c r="A9" s="45"/>
      <c r="B9" s="45"/>
      <c r="C9" s="45"/>
      <c r="D9" s="45"/>
      <c r="E9" s="45"/>
      <c r="F9" s="46"/>
      <c r="G9" s="46"/>
      <c r="H9" s="45"/>
      <c r="I9" s="45"/>
      <c r="J9" s="45"/>
      <c r="K9" s="45"/>
      <c r="L9" s="45"/>
      <c r="M9" s="45"/>
      <c r="N9" s="45"/>
      <c r="O9" s="45"/>
      <c r="P9" s="58"/>
      <c r="Q9" s="23"/>
    </row>
    <row r="10" spans="1:26" s="20" customFormat="1" ht="19.899999999999999" customHeight="1" x14ac:dyDescent="0.15">
      <c r="A10" s="45"/>
      <c r="B10" s="45"/>
      <c r="C10" s="47"/>
      <c r="D10" s="48"/>
      <c r="E10" s="48"/>
      <c r="F10" s="49"/>
      <c r="G10" s="49"/>
      <c r="H10" s="48"/>
      <c r="I10" s="48"/>
      <c r="J10" s="48"/>
      <c r="K10" s="48"/>
      <c r="L10" s="45"/>
      <c r="M10" s="45"/>
      <c r="N10" s="45"/>
      <c r="O10" s="45"/>
      <c r="P10" s="58"/>
      <c r="Q10" s="23"/>
    </row>
    <row r="11" spans="1:26" s="20" customFormat="1" ht="19.899999999999999" customHeight="1" x14ac:dyDescent="0.15">
      <c r="A11" s="63"/>
      <c r="B11" s="50"/>
      <c r="C11" s="51"/>
      <c r="D11" s="51"/>
      <c r="E11" s="51"/>
      <c r="F11" s="52"/>
      <c r="G11" s="52"/>
      <c r="H11" s="51"/>
      <c r="I11" s="51"/>
      <c r="J11" s="51"/>
      <c r="K11" s="51"/>
      <c r="L11" s="50"/>
      <c r="M11" s="50"/>
      <c r="N11" s="50"/>
      <c r="O11" s="50"/>
      <c r="P11" s="59"/>
      <c r="Q11" s="110"/>
    </row>
    <row r="12" spans="1:26" s="20" customFormat="1" ht="19.899999999999999" customHeight="1" x14ac:dyDescent="0.15">
      <c r="A12" s="94" t="s">
        <v>103</v>
      </c>
      <c r="B12" s="50"/>
      <c r="C12" s="50"/>
      <c r="D12" s="50"/>
      <c r="E12" s="50"/>
      <c r="F12" s="54"/>
      <c r="G12" s="54"/>
      <c r="H12" s="50"/>
      <c r="I12" s="50"/>
      <c r="J12" s="50"/>
      <c r="K12" s="50"/>
      <c r="L12" s="50"/>
      <c r="M12" s="50"/>
      <c r="N12" s="50"/>
      <c r="O12" s="50"/>
      <c r="P12" s="59"/>
      <c r="Q12" s="64"/>
    </row>
    <row r="13" spans="1:26" s="20" customFormat="1" ht="19.899999999999999" customHeight="1" x14ac:dyDescent="0.15">
      <c r="A13" s="95"/>
      <c r="B13" s="65" t="s">
        <v>34</v>
      </c>
      <c r="C13" s="50"/>
      <c r="D13" s="50"/>
      <c r="E13" s="50"/>
      <c r="F13" s="54"/>
      <c r="G13" s="54"/>
      <c r="H13" s="50"/>
      <c r="I13" s="50"/>
      <c r="J13" s="50"/>
      <c r="K13" s="50"/>
      <c r="L13" s="50"/>
      <c r="M13" s="50"/>
      <c r="N13" s="50"/>
      <c r="O13" s="50"/>
      <c r="P13" s="59"/>
      <c r="Q13" s="64"/>
    </row>
    <row r="14" spans="1:26" ht="19.899999999999999" customHeight="1" x14ac:dyDescent="0.15">
      <c r="A14" s="96"/>
      <c r="B14" s="65" t="s">
        <v>35</v>
      </c>
      <c r="C14" s="50"/>
      <c r="D14" s="50"/>
      <c r="E14" s="50"/>
      <c r="F14" s="54"/>
      <c r="G14" s="54"/>
      <c r="H14" s="50"/>
      <c r="I14" s="50"/>
      <c r="J14" s="60"/>
      <c r="K14" s="60"/>
      <c r="L14" s="50"/>
      <c r="M14" s="50"/>
      <c r="N14" s="50"/>
      <c r="O14" s="50"/>
      <c r="P14" s="59"/>
      <c r="Q14" s="62"/>
    </row>
    <row r="15" spans="1:26" ht="19.899999999999999" customHeight="1" x14ac:dyDescent="0.15">
      <c r="A15" s="96"/>
      <c r="B15" s="92" t="s">
        <v>36</v>
      </c>
      <c r="C15" s="50"/>
      <c r="D15" s="50"/>
      <c r="E15" s="50"/>
      <c r="F15" s="54"/>
      <c r="G15" s="54"/>
      <c r="H15" s="50"/>
      <c r="I15" s="50"/>
      <c r="J15" s="60"/>
      <c r="K15" s="60"/>
      <c r="L15" s="50"/>
      <c r="M15" s="50"/>
      <c r="N15" s="50"/>
      <c r="O15" s="50"/>
      <c r="P15" s="59"/>
      <c r="Q15" s="62"/>
    </row>
    <row r="16" spans="1:26" ht="19.899999999999999" customHeight="1" x14ac:dyDescent="0.15">
      <c r="A16" s="75"/>
      <c r="B16" s="92"/>
      <c r="C16" s="50"/>
      <c r="D16" s="50"/>
      <c r="E16" s="50"/>
      <c r="F16" s="54"/>
      <c r="G16" s="54"/>
      <c r="H16" s="50"/>
      <c r="I16" s="50"/>
      <c r="J16" s="60"/>
      <c r="K16" s="60"/>
      <c r="L16" s="50"/>
      <c r="M16" s="50"/>
      <c r="N16" s="50"/>
      <c r="O16" s="50"/>
      <c r="P16" s="59"/>
      <c r="Q16" s="62"/>
    </row>
    <row r="17" spans="1:17" ht="32.450000000000003" customHeight="1" x14ac:dyDescent="0.15">
      <c r="A17" s="46" t="s">
        <v>33</v>
      </c>
      <c r="B17" s="118"/>
      <c r="C17" s="119"/>
      <c r="D17" s="119"/>
      <c r="E17" s="119"/>
      <c r="F17" s="119"/>
      <c r="G17" s="119"/>
      <c r="H17" s="119"/>
      <c r="I17" s="119"/>
      <c r="J17" s="119"/>
      <c r="K17" s="119"/>
      <c r="L17" s="119"/>
      <c r="M17" s="119"/>
      <c r="N17" s="119"/>
      <c r="O17" s="120"/>
      <c r="P17" s="58">
        <f>SUM(P6:P16)</f>
        <v>1.1128888888888888</v>
      </c>
      <c r="Q17" s="66"/>
    </row>
    <row r="18" spans="1:17" ht="22.9" customHeight="1" x14ac:dyDescent="0.15">
      <c r="A18" s="91" t="s">
        <v>31</v>
      </c>
      <c r="B18" s="92"/>
      <c r="C18" s="50"/>
      <c r="D18" s="68"/>
      <c r="E18" s="68"/>
      <c r="F18" s="68"/>
      <c r="G18" s="68"/>
      <c r="H18" s="68"/>
      <c r="I18" s="68"/>
      <c r="J18" s="93"/>
      <c r="K18" s="93"/>
      <c r="L18" s="93"/>
      <c r="M18" s="93"/>
      <c r="N18" s="93"/>
      <c r="O18" s="93"/>
      <c r="P18" s="93"/>
      <c r="Q18" s="19"/>
    </row>
    <row r="19" spans="1:17" s="29" customFormat="1" ht="16.149999999999999" customHeight="1" x14ac:dyDescent="0.15">
      <c r="A19" s="67" t="s">
        <v>138</v>
      </c>
      <c r="B19" s="70"/>
      <c r="C19" s="105"/>
      <c r="D19" s="106"/>
      <c r="E19" s="106"/>
      <c r="F19" s="106"/>
      <c r="G19" s="106"/>
      <c r="H19" s="106"/>
      <c r="I19" s="106"/>
      <c r="J19" s="107"/>
      <c r="K19" s="107"/>
      <c r="L19" s="107"/>
      <c r="M19" s="107"/>
      <c r="N19" s="107"/>
      <c r="O19" s="107"/>
      <c r="P19" s="107"/>
      <c r="Q19" s="108"/>
    </row>
    <row r="20" spans="1:17" s="29" customFormat="1" ht="16.149999999999999" customHeight="1" x14ac:dyDescent="0.15">
      <c r="A20" s="67" t="s">
        <v>136</v>
      </c>
      <c r="B20" s="70"/>
      <c r="C20" s="105"/>
      <c r="D20" s="106"/>
      <c r="E20" s="106"/>
      <c r="F20" s="106"/>
      <c r="G20" s="106"/>
      <c r="H20" s="106"/>
      <c r="I20" s="106"/>
      <c r="J20" s="107"/>
      <c r="K20" s="107"/>
      <c r="L20" s="107"/>
      <c r="M20" s="107"/>
      <c r="N20" s="107"/>
      <c r="O20" s="107"/>
      <c r="P20" s="107"/>
      <c r="Q20" s="108"/>
    </row>
    <row r="21" spans="1:17" s="29" customFormat="1" ht="16.149999999999999" customHeight="1" x14ac:dyDescent="0.15">
      <c r="A21" s="67" t="s">
        <v>139</v>
      </c>
      <c r="B21" s="70"/>
      <c r="C21" s="105"/>
      <c r="D21" s="106"/>
      <c r="E21" s="106"/>
      <c r="F21" s="106"/>
      <c r="G21" s="106"/>
      <c r="H21" s="106"/>
      <c r="I21" s="106"/>
      <c r="J21" s="107"/>
      <c r="K21" s="107"/>
      <c r="L21" s="107"/>
      <c r="M21" s="107"/>
      <c r="N21" s="107"/>
      <c r="O21" s="107"/>
      <c r="P21" s="107"/>
      <c r="Q21" s="108"/>
    </row>
    <row r="22" spans="1:17" ht="16.149999999999999" customHeight="1" x14ac:dyDescent="0.15">
      <c r="A22" s="72" t="s">
        <v>32</v>
      </c>
      <c r="B22" s="73"/>
      <c r="C22" s="71"/>
      <c r="D22" s="69"/>
      <c r="E22" s="69"/>
      <c r="F22" s="19"/>
      <c r="G22" s="19"/>
      <c r="H22" s="19"/>
      <c r="I22" s="19"/>
      <c r="J22" s="19"/>
      <c r="K22" s="19"/>
      <c r="L22" s="19"/>
      <c r="M22" s="19"/>
      <c r="N22" s="19"/>
      <c r="O22" s="19"/>
      <c r="P22" s="19"/>
      <c r="Q22" s="19"/>
    </row>
    <row r="23" spans="1:17" x14ac:dyDescent="0.15">
      <c r="A23" s="19"/>
      <c r="B23" s="69"/>
      <c r="C23" s="69"/>
      <c r="D23" s="69"/>
      <c r="E23" s="69"/>
      <c r="F23" s="19"/>
    </row>
    <row r="24" spans="1:17" x14ac:dyDescent="0.15">
      <c r="A24" s="19"/>
      <c r="B24" s="69"/>
      <c r="C24" s="69"/>
      <c r="D24" s="69"/>
      <c r="E24" s="69"/>
      <c r="F24" s="19"/>
    </row>
  </sheetData>
  <mergeCells count="13">
    <mergeCell ref="B17:O17"/>
    <mergeCell ref="A1:Q1"/>
    <mergeCell ref="A4:A5"/>
    <mergeCell ref="O4:O5"/>
    <mergeCell ref="P4:P5"/>
    <mergeCell ref="Q4:Q5"/>
    <mergeCell ref="B3:C3"/>
    <mergeCell ref="B4:C4"/>
    <mergeCell ref="D4:E4"/>
    <mergeCell ref="F4:G4"/>
    <mergeCell ref="H4:I4"/>
    <mergeCell ref="J4:K4"/>
    <mergeCell ref="L4:N4"/>
  </mergeCells>
  <phoneticPr fontId="27" type="noConversion"/>
  <printOptions horizontalCentered="1" verticalCentered="1"/>
  <pageMargins left="0.35763888888888901" right="0.35763888888888901" top="0.40902777777777799" bottom="0.40902777777777799" header="0.51180555555555596" footer="0.51180555555555596"/>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topLeftCell="A16" workbookViewId="0">
      <selection activeCell="P11" sqref="P11"/>
    </sheetView>
  </sheetViews>
  <sheetFormatPr defaultColWidth="9" defaultRowHeight="14.25" x14ac:dyDescent="0.15"/>
  <cols>
    <col min="1" max="1" width="6" customWidth="1"/>
    <col min="2" max="5" width="7.75" style="36" customWidth="1"/>
    <col min="6" max="6" width="17.5" customWidth="1"/>
    <col min="7" max="7" width="8.125" customWidth="1"/>
    <col min="8" max="8" width="15.5" customWidth="1"/>
    <col min="9" max="9" width="8.875" customWidth="1"/>
    <col min="10" max="12" width="8.5" customWidth="1"/>
    <col min="13" max="13" width="8" customWidth="1"/>
    <col min="14" max="14" width="5.5" customWidth="1"/>
    <col min="15" max="15" width="7.875" customWidth="1"/>
    <col min="16" max="16" width="5" customWidth="1"/>
    <col min="17" max="17" width="7.625" customWidth="1"/>
    <col min="18" max="18" width="5.5" customWidth="1"/>
    <col min="19" max="19" width="7.5" customWidth="1"/>
    <col min="20" max="20" width="4.75" customWidth="1"/>
    <col min="21" max="21" width="9.125" customWidth="1"/>
    <col min="22" max="22" width="4.875" customWidth="1"/>
  </cols>
  <sheetData>
    <row r="1" spans="1:22" ht="25.9" customHeight="1" x14ac:dyDescent="0.15">
      <c r="A1" s="121" t="s">
        <v>105</v>
      </c>
      <c r="B1" s="121"/>
      <c r="C1" s="121"/>
      <c r="D1" s="121"/>
      <c r="E1" s="121"/>
      <c r="F1" s="121"/>
      <c r="G1" s="121"/>
      <c r="H1" s="121"/>
      <c r="I1" s="121"/>
      <c r="J1" s="121"/>
      <c r="K1" s="121"/>
      <c r="L1" s="121"/>
      <c r="M1" s="121"/>
      <c r="N1" s="5"/>
      <c r="O1" s="5"/>
      <c r="P1" s="5"/>
      <c r="Q1" s="5"/>
      <c r="R1" s="5"/>
      <c r="S1" s="5"/>
      <c r="T1" s="5"/>
      <c r="U1" s="5"/>
      <c r="V1" s="5"/>
    </row>
    <row r="2" spans="1:22" ht="10.15" customHeight="1" x14ac:dyDescent="0.15">
      <c r="C2" s="37"/>
      <c r="D2" s="37"/>
      <c r="E2" s="37"/>
      <c r="F2" s="37"/>
      <c r="G2" s="37"/>
      <c r="H2" s="37"/>
      <c r="I2" s="37"/>
      <c r="J2" s="37"/>
      <c r="K2" s="37"/>
      <c r="L2" s="37"/>
      <c r="M2" s="5"/>
      <c r="N2" s="5"/>
      <c r="O2" s="5"/>
      <c r="P2" s="5"/>
      <c r="Q2" s="5"/>
      <c r="R2" s="5"/>
      <c r="S2" s="5"/>
      <c r="T2" s="5"/>
      <c r="U2" s="5"/>
      <c r="V2" s="5"/>
    </row>
    <row r="3" spans="1:22" s="33" customFormat="1" ht="22.9" customHeight="1" x14ac:dyDescent="0.15">
      <c r="B3" s="128" t="s">
        <v>0</v>
      </c>
      <c r="C3" s="128"/>
      <c r="D3" s="39" t="s">
        <v>106</v>
      </c>
      <c r="E3" s="40"/>
      <c r="F3" s="41"/>
      <c r="H3" s="74" t="s">
        <v>2</v>
      </c>
    </row>
    <row r="4" spans="1:22" s="34" customFormat="1" ht="25.15" customHeight="1" x14ac:dyDescent="0.15">
      <c r="A4" s="122" t="s">
        <v>3</v>
      </c>
      <c r="B4" s="129" t="s">
        <v>4</v>
      </c>
      <c r="C4" s="129"/>
      <c r="D4" s="129" t="s">
        <v>5</v>
      </c>
      <c r="E4" s="129"/>
      <c r="F4" s="126" t="s">
        <v>6</v>
      </c>
      <c r="G4" s="126"/>
      <c r="H4" s="126" t="s">
        <v>9</v>
      </c>
      <c r="I4" s="126"/>
      <c r="J4" s="126"/>
      <c r="K4" s="124" t="s">
        <v>135</v>
      </c>
      <c r="L4" s="126" t="s">
        <v>10</v>
      </c>
      <c r="M4" s="127" t="s">
        <v>11</v>
      </c>
    </row>
    <row r="5" spans="1:22" s="34" customFormat="1" ht="22.9" customHeight="1" x14ac:dyDescent="0.15">
      <c r="A5" s="123"/>
      <c r="B5" s="88" t="s">
        <v>12</v>
      </c>
      <c r="C5" s="90" t="s">
        <v>13</v>
      </c>
      <c r="D5" s="88" t="s">
        <v>12</v>
      </c>
      <c r="E5" s="90" t="s">
        <v>13</v>
      </c>
      <c r="F5" s="87" t="s">
        <v>14</v>
      </c>
      <c r="G5" s="87" t="s">
        <v>15</v>
      </c>
      <c r="H5" s="87" t="s">
        <v>14</v>
      </c>
      <c r="I5" s="87" t="s">
        <v>15</v>
      </c>
      <c r="J5" s="87" t="s">
        <v>16</v>
      </c>
      <c r="K5" s="125"/>
      <c r="L5" s="126"/>
      <c r="M5" s="127"/>
    </row>
    <row r="6" spans="1:22" s="35" customFormat="1" ht="19.899999999999999" customHeight="1" x14ac:dyDescent="0.15">
      <c r="A6" s="42">
        <v>1</v>
      </c>
      <c r="B6" s="43">
        <v>1</v>
      </c>
      <c r="C6" s="42" t="s">
        <v>107</v>
      </c>
      <c r="D6" s="42">
        <v>2</v>
      </c>
      <c r="E6" s="42" t="s">
        <v>107</v>
      </c>
      <c r="F6" s="42" t="s">
        <v>108</v>
      </c>
      <c r="G6" s="44">
        <v>1</v>
      </c>
      <c r="H6" s="42" t="s">
        <v>109</v>
      </c>
      <c r="I6" s="42">
        <v>0.6</v>
      </c>
      <c r="J6" s="42">
        <v>0</v>
      </c>
      <c r="K6" s="42"/>
      <c r="L6" s="57">
        <f>B6/D6*G6*I6</f>
        <v>0.3</v>
      </c>
      <c r="M6" s="44"/>
    </row>
    <row r="7" spans="1:22" s="35" customFormat="1" ht="19.899999999999999" customHeight="1" x14ac:dyDescent="0.15">
      <c r="A7" s="42">
        <v>2</v>
      </c>
      <c r="B7" s="42">
        <v>1</v>
      </c>
      <c r="C7" s="42" t="s">
        <v>107</v>
      </c>
      <c r="D7" s="42">
        <v>2</v>
      </c>
      <c r="E7" s="42" t="s">
        <v>107</v>
      </c>
      <c r="F7" s="42" t="s">
        <v>110</v>
      </c>
      <c r="G7" s="44">
        <v>1</v>
      </c>
      <c r="H7" s="42" t="s">
        <v>111</v>
      </c>
      <c r="I7" s="42">
        <v>1</v>
      </c>
      <c r="J7" s="42"/>
      <c r="K7" s="42"/>
      <c r="L7" s="57">
        <f>B7/D7*G7*I7</f>
        <v>0.5</v>
      </c>
      <c r="M7" s="44" t="s">
        <v>22</v>
      </c>
    </row>
    <row r="8" spans="1:22" s="35" customFormat="1" ht="19.899999999999999" customHeight="1" x14ac:dyDescent="0.15">
      <c r="A8" s="42">
        <v>3</v>
      </c>
      <c r="B8" s="42">
        <v>1500</v>
      </c>
      <c r="C8" s="42" t="s">
        <v>27</v>
      </c>
      <c r="D8" s="42">
        <v>3000</v>
      </c>
      <c r="E8" s="42" t="s">
        <v>27</v>
      </c>
      <c r="F8" s="42" t="s">
        <v>110</v>
      </c>
      <c r="G8" s="44">
        <v>1</v>
      </c>
      <c r="H8" s="42" t="s">
        <v>109</v>
      </c>
      <c r="I8" s="42">
        <v>0.6</v>
      </c>
      <c r="J8" s="42"/>
      <c r="K8" s="42"/>
      <c r="L8" s="57">
        <f>B8/D8*G8*I8</f>
        <v>0.3</v>
      </c>
      <c r="M8" s="44" t="s">
        <v>22</v>
      </c>
    </row>
    <row r="9" spans="1:22" s="20" customFormat="1" ht="19.899999999999999" customHeight="1" x14ac:dyDescent="0.15">
      <c r="A9" s="45"/>
      <c r="B9" s="45"/>
      <c r="C9" s="45"/>
      <c r="D9" s="45"/>
      <c r="E9" s="45"/>
      <c r="F9" s="46"/>
      <c r="G9" s="46"/>
      <c r="H9" s="45"/>
      <c r="I9" s="45"/>
      <c r="J9" s="45"/>
      <c r="K9" s="45"/>
      <c r="L9" s="58"/>
      <c r="M9" s="23"/>
    </row>
    <row r="10" spans="1:22" s="20" customFormat="1" ht="19.899999999999999" customHeight="1" x14ac:dyDescent="0.15">
      <c r="A10" s="45"/>
      <c r="B10" s="45"/>
      <c r="C10" s="47"/>
      <c r="D10" s="48"/>
      <c r="E10" s="48"/>
      <c r="F10" s="49"/>
      <c r="G10" s="49"/>
      <c r="H10" s="45"/>
      <c r="I10" s="45"/>
      <c r="J10" s="45"/>
      <c r="K10" s="45"/>
      <c r="L10" s="58"/>
      <c r="M10" s="23"/>
    </row>
    <row r="11" spans="1:22" ht="16.149999999999999" customHeight="1" x14ac:dyDescent="0.15">
      <c r="A11" s="75"/>
      <c r="B11" s="50"/>
      <c r="C11" s="51"/>
      <c r="D11" s="51"/>
      <c r="E11" s="51"/>
      <c r="F11" s="52"/>
      <c r="G11" s="52"/>
      <c r="H11" s="50"/>
      <c r="I11" s="50"/>
      <c r="J11" s="50"/>
      <c r="K11" s="50"/>
      <c r="L11" s="59"/>
      <c r="M11" s="111"/>
    </row>
    <row r="12" spans="1:22" ht="19.899999999999999" customHeight="1" x14ac:dyDescent="0.15">
      <c r="A12" s="75"/>
      <c r="B12" s="50"/>
      <c r="C12" s="50"/>
      <c r="D12" s="50"/>
      <c r="E12" s="50"/>
      <c r="F12" s="54"/>
      <c r="G12" s="54"/>
      <c r="H12" s="50"/>
      <c r="I12" s="50"/>
      <c r="J12" s="50"/>
      <c r="K12" s="50"/>
      <c r="L12" s="59"/>
      <c r="M12" s="111"/>
    </row>
    <row r="13" spans="1:22" ht="19.899999999999999" customHeight="1" x14ac:dyDescent="0.15">
      <c r="A13" s="75"/>
      <c r="B13" s="98" t="s">
        <v>115</v>
      </c>
      <c r="C13" s="65"/>
      <c r="D13" s="76"/>
      <c r="E13" s="76"/>
      <c r="F13" s="77"/>
      <c r="G13" s="77"/>
      <c r="H13" s="76"/>
      <c r="I13" s="78"/>
      <c r="J13" s="78"/>
      <c r="K13" s="78"/>
      <c r="L13" s="79"/>
      <c r="M13" s="111"/>
    </row>
    <row r="14" spans="1:22" ht="21" customHeight="1" x14ac:dyDescent="0.15">
      <c r="A14" s="75"/>
      <c r="B14" s="65"/>
      <c r="C14" s="65" t="s">
        <v>116</v>
      </c>
      <c r="D14" s="76"/>
      <c r="E14" s="76"/>
      <c r="F14" s="77"/>
      <c r="G14" s="77"/>
      <c r="H14" s="76"/>
      <c r="I14" s="78"/>
      <c r="J14" s="78"/>
      <c r="K14" s="78"/>
      <c r="L14" s="79"/>
      <c r="M14" s="62"/>
    </row>
    <row r="15" spans="1:22" ht="21" customHeight="1" x14ac:dyDescent="0.15">
      <c r="A15" s="75"/>
      <c r="B15" s="65"/>
      <c r="C15" s="65" t="s">
        <v>117</v>
      </c>
      <c r="D15" s="76"/>
      <c r="E15" s="76"/>
      <c r="F15" s="77"/>
      <c r="G15" s="77"/>
      <c r="H15" s="76"/>
      <c r="I15" s="78"/>
      <c r="J15" s="78"/>
      <c r="K15" s="78"/>
      <c r="L15" s="79"/>
      <c r="M15" s="62"/>
    </row>
    <row r="16" spans="1:22" ht="19.899999999999999" customHeight="1" x14ac:dyDescent="0.15">
      <c r="A16" s="75"/>
      <c r="B16" s="65"/>
      <c r="C16" s="92" t="s">
        <v>118</v>
      </c>
      <c r="D16" s="89"/>
      <c r="E16" s="89"/>
      <c r="F16" s="81"/>
      <c r="G16" s="81"/>
      <c r="H16" s="50"/>
      <c r="I16" s="50"/>
      <c r="J16" s="50"/>
      <c r="K16" s="50"/>
      <c r="L16" s="59"/>
      <c r="M16" s="62"/>
    </row>
    <row r="17" spans="1:13" ht="33" customHeight="1" x14ac:dyDescent="0.15">
      <c r="A17" s="97" t="s">
        <v>33</v>
      </c>
      <c r="B17" s="119"/>
      <c r="C17" s="119"/>
      <c r="D17" s="119"/>
      <c r="E17" s="119"/>
      <c r="F17" s="119"/>
      <c r="G17" s="119"/>
      <c r="H17" s="119"/>
      <c r="I17" s="119"/>
      <c r="J17" s="119"/>
      <c r="K17" s="120"/>
      <c r="L17" s="58">
        <f>SUM(L6:L16)</f>
        <v>1.1000000000000001</v>
      </c>
      <c r="M17" s="82"/>
    </row>
    <row r="18" spans="1:13" ht="19.149999999999999" customHeight="1" x14ac:dyDescent="0.15">
      <c r="A18" s="53" t="s">
        <v>31</v>
      </c>
      <c r="C18" s="55"/>
      <c r="D18" s="56"/>
      <c r="E18" s="56"/>
      <c r="F18" s="56"/>
      <c r="G18" s="56"/>
      <c r="H18" s="61"/>
      <c r="I18" s="61"/>
      <c r="J18" s="61"/>
      <c r="K18" s="61"/>
      <c r="L18" s="61"/>
    </row>
    <row r="19" spans="1:13" s="29" customFormat="1" ht="18" customHeight="1" x14ac:dyDescent="0.15">
      <c r="A19" s="80" t="s">
        <v>112</v>
      </c>
      <c r="B19" s="101"/>
      <c r="C19" s="102"/>
      <c r="D19" s="103"/>
      <c r="E19" s="103"/>
      <c r="F19" s="103"/>
      <c r="G19" s="103"/>
      <c r="H19" s="104"/>
      <c r="I19" s="104"/>
      <c r="J19" s="104"/>
      <c r="K19" s="104"/>
      <c r="L19" s="104"/>
    </row>
    <row r="20" spans="1:13" ht="18" customHeight="1" x14ac:dyDescent="0.15">
      <c r="A20" s="80" t="s">
        <v>134</v>
      </c>
      <c r="C20" s="55"/>
      <c r="D20" s="56"/>
      <c r="E20" s="56"/>
      <c r="F20" s="56"/>
      <c r="G20" s="56"/>
      <c r="H20" s="61"/>
      <c r="I20" s="61"/>
      <c r="J20" s="61"/>
      <c r="K20" s="61"/>
      <c r="L20" s="61"/>
    </row>
    <row r="21" spans="1:13" ht="18" customHeight="1" x14ac:dyDescent="0.15">
      <c r="A21" s="80" t="s">
        <v>113</v>
      </c>
      <c r="C21" s="55"/>
      <c r="D21" s="56"/>
      <c r="E21" s="56"/>
      <c r="F21" s="56"/>
      <c r="G21" s="56"/>
      <c r="H21" s="61"/>
      <c r="I21" s="61"/>
      <c r="J21" s="61"/>
      <c r="K21" s="61"/>
      <c r="L21" s="61"/>
    </row>
    <row r="22" spans="1:13" ht="18" customHeight="1" x14ac:dyDescent="0.15">
      <c r="A22" s="72" t="s">
        <v>114</v>
      </c>
      <c r="B22" s="69"/>
      <c r="C22" s="69"/>
      <c r="D22" s="69"/>
    </row>
    <row r="23" spans="1:13" x14ac:dyDescent="0.15">
      <c r="A23" s="19"/>
      <c r="B23" s="69"/>
      <c r="C23" s="69"/>
      <c r="D23" s="69"/>
    </row>
    <row r="24" spans="1:13" x14ac:dyDescent="0.15">
      <c r="A24" s="19"/>
      <c r="B24" s="69"/>
      <c r="C24" s="69"/>
      <c r="D24" s="69"/>
    </row>
  </sheetData>
  <mergeCells count="11">
    <mergeCell ref="B17:K17"/>
    <mergeCell ref="A1:M1"/>
    <mergeCell ref="B3:C3"/>
    <mergeCell ref="A4:A5"/>
    <mergeCell ref="B4:C4"/>
    <mergeCell ref="D4:E4"/>
    <mergeCell ref="F4:G4"/>
    <mergeCell ref="H4:J4"/>
    <mergeCell ref="K4:K5"/>
    <mergeCell ref="L4:L5"/>
    <mergeCell ref="M4:M5"/>
  </mergeCells>
  <phoneticPr fontId="32" type="noConversion"/>
  <printOptions horizontalCentered="1" verticalCentered="1"/>
  <pageMargins left="0.35763888888888901" right="0.35763888888888901" top="0.40902777777777799" bottom="0.40902777777777799" header="0.51180555555555596" footer="0.51180555555555596"/>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E8" sqref="E8"/>
    </sheetView>
  </sheetViews>
  <sheetFormatPr defaultColWidth="9" defaultRowHeight="14.25" x14ac:dyDescent="0.15"/>
  <cols>
    <col min="1" max="1" width="16.375" customWidth="1"/>
    <col min="2" max="2" width="21.25" customWidth="1"/>
    <col min="3" max="7" width="14.625" customWidth="1"/>
    <col min="8" max="8" width="11.25" customWidth="1"/>
  </cols>
  <sheetData>
    <row r="1" spans="1:8" ht="40.15" customHeight="1" x14ac:dyDescent="0.15">
      <c r="A1" s="130" t="s">
        <v>133</v>
      </c>
      <c r="B1" s="131"/>
      <c r="C1" s="131"/>
      <c r="D1" s="131"/>
      <c r="E1" s="131"/>
      <c r="F1" s="131"/>
      <c r="G1" s="131"/>
    </row>
    <row r="2" spans="1:8" ht="15" customHeight="1" x14ac:dyDescent="0.15">
      <c r="A2" s="29"/>
      <c r="B2" s="29"/>
      <c r="C2" s="29"/>
      <c r="D2" s="29"/>
      <c r="E2" s="29"/>
      <c r="F2" s="29"/>
      <c r="G2" s="29"/>
    </row>
    <row r="3" spans="1:8" s="28" customFormat="1" ht="34.9" customHeight="1" x14ac:dyDescent="0.15">
      <c r="A3" s="115" t="s">
        <v>37</v>
      </c>
      <c r="B3" s="30" t="s">
        <v>38</v>
      </c>
      <c r="C3" s="30" t="s">
        <v>147</v>
      </c>
      <c r="D3" s="30" t="s">
        <v>40</v>
      </c>
      <c r="E3" s="30" t="s">
        <v>41</v>
      </c>
      <c r="F3" s="30" t="s">
        <v>42</v>
      </c>
      <c r="G3" s="30" t="s">
        <v>43</v>
      </c>
      <c r="H3" s="157" t="s">
        <v>50</v>
      </c>
    </row>
    <row r="4" spans="1:8" s="29" customFormat="1" ht="31.15" customHeight="1" x14ac:dyDescent="0.15">
      <c r="A4" s="132" t="s">
        <v>44</v>
      </c>
      <c r="B4" s="31" t="s">
        <v>140</v>
      </c>
      <c r="C4" s="31" t="s">
        <v>45</v>
      </c>
      <c r="D4" s="31" t="s">
        <v>45</v>
      </c>
      <c r="E4" s="31" t="s">
        <v>45</v>
      </c>
      <c r="F4" s="31" t="s">
        <v>45</v>
      </c>
      <c r="G4" s="31" t="s">
        <v>45</v>
      </c>
      <c r="H4" s="32"/>
    </row>
    <row r="5" spans="1:8" s="29" customFormat="1" ht="31.15" customHeight="1" x14ac:dyDescent="0.15">
      <c r="A5" s="132"/>
      <c r="B5" s="31" t="s">
        <v>143</v>
      </c>
      <c r="C5" s="31" t="s">
        <v>46</v>
      </c>
      <c r="D5" s="31" t="s">
        <v>46</v>
      </c>
      <c r="E5" s="31" t="s">
        <v>46</v>
      </c>
      <c r="F5" s="31" t="s">
        <v>46</v>
      </c>
      <c r="G5" s="31" t="s">
        <v>46</v>
      </c>
      <c r="H5" s="32"/>
    </row>
    <row r="6" spans="1:8" s="29" customFormat="1" ht="31.15" customHeight="1" x14ac:dyDescent="0.15">
      <c r="A6" s="132"/>
      <c r="B6" s="31" t="s">
        <v>141</v>
      </c>
      <c r="C6" s="31" t="s">
        <v>47</v>
      </c>
      <c r="D6" s="31" t="s">
        <v>47</v>
      </c>
      <c r="E6" s="31" t="s">
        <v>47</v>
      </c>
      <c r="F6" s="31" t="s">
        <v>47</v>
      </c>
      <c r="G6" s="31" t="s">
        <v>47</v>
      </c>
      <c r="H6" s="32"/>
    </row>
    <row r="7" spans="1:8" s="29" customFormat="1" ht="31.15" customHeight="1" x14ac:dyDescent="0.15">
      <c r="A7" s="132"/>
      <c r="B7" s="11"/>
      <c r="C7" s="31" t="s">
        <v>48</v>
      </c>
      <c r="D7" s="31" t="s">
        <v>48</v>
      </c>
      <c r="E7" s="31" t="s">
        <v>48</v>
      </c>
      <c r="F7" s="31" t="s">
        <v>48</v>
      </c>
      <c r="G7" s="31" t="s">
        <v>48</v>
      </c>
      <c r="H7" s="32"/>
    </row>
    <row r="8" spans="1:8" s="29" customFormat="1" ht="31.15" customHeight="1" x14ac:dyDescent="0.15">
      <c r="A8" s="132"/>
      <c r="B8" s="11"/>
      <c r="C8" s="31" t="s">
        <v>144</v>
      </c>
      <c r="D8" s="31" t="s">
        <v>49</v>
      </c>
      <c r="E8" s="31" t="s">
        <v>49</v>
      </c>
      <c r="F8" s="31" t="s">
        <v>49</v>
      </c>
      <c r="G8" s="32"/>
      <c r="H8" s="32"/>
    </row>
    <row r="9" spans="1:8" s="29" customFormat="1" ht="31.15" customHeight="1" x14ac:dyDescent="0.15">
      <c r="A9" s="132"/>
      <c r="B9" s="11"/>
      <c r="C9" s="31"/>
      <c r="D9" s="31" t="s">
        <v>144</v>
      </c>
      <c r="E9" s="31" t="s">
        <v>144</v>
      </c>
      <c r="F9" s="31" t="s">
        <v>144</v>
      </c>
      <c r="G9" s="31"/>
      <c r="H9" s="32"/>
    </row>
    <row r="10" spans="1:8" s="29" customFormat="1" ht="31.15" customHeight="1" x14ac:dyDescent="0.15">
      <c r="A10" s="132"/>
      <c r="B10" s="11"/>
      <c r="C10" s="32"/>
      <c r="D10" s="32"/>
      <c r="E10" s="32"/>
      <c r="F10" s="32"/>
      <c r="G10" s="32"/>
      <c r="H10" s="32"/>
    </row>
    <row r="11" spans="1:8" s="29" customFormat="1" ht="31.9" customHeight="1" x14ac:dyDescent="0.15">
      <c r="A11" s="132"/>
      <c r="B11" s="11"/>
      <c r="C11" s="11"/>
      <c r="D11" s="31"/>
      <c r="E11" s="99"/>
      <c r="F11" s="99"/>
      <c r="G11" s="99"/>
      <c r="H11" s="99"/>
    </row>
  </sheetData>
  <mergeCells count="2">
    <mergeCell ref="A1:G1"/>
    <mergeCell ref="A4:A11"/>
  </mergeCells>
  <phoneticPr fontId="27" type="noConversion"/>
  <printOptions horizontalCentered="1" verticalCentered="1"/>
  <pageMargins left="0.75138888888888899" right="0.75138888888888899" top="1" bottom="1" header="0.51180555555555596" footer="0.51180555555555596"/>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D8" sqref="D8"/>
    </sheetView>
  </sheetViews>
  <sheetFormatPr defaultColWidth="9" defaultRowHeight="14.25" x14ac:dyDescent="0.15"/>
  <cols>
    <col min="1" max="1" width="17.75" style="83" customWidth="1"/>
    <col min="2" max="2" width="21.125" style="83" customWidth="1"/>
    <col min="3" max="6" width="15.375" style="83" customWidth="1"/>
    <col min="7" max="7" width="17" style="83" customWidth="1"/>
    <col min="8" max="8" width="11.75" style="83" customWidth="1"/>
    <col min="9" max="16384" width="9" style="83"/>
  </cols>
  <sheetData>
    <row r="1" spans="1:8" ht="40.15" customHeight="1" x14ac:dyDescent="0.15">
      <c r="A1" s="158" t="s">
        <v>132</v>
      </c>
      <c r="B1" s="159"/>
      <c r="C1" s="159"/>
      <c r="D1" s="159"/>
      <c r="E1" s="159"/>
      <c r="F1" s="159"/>
      <c r="G1" s="159"/>
    </row>
    <row r="2" spans="1:8" ht="15" customHeight="1" x14ac:dyDescent="0.15"/>
    <row r="3" spans="1:8" s="161" customFormat="1" ht="41.45" customHeight="1" x14ac:dyDescent="0.15">
      <c r="A3" s="116" t="s">
        <v>119</v>
      </c>
      <c r="B3" s="84" t="s">
        <v>38</v>
      </c>
      <c r="C3" s="84" t="s">
        <v>146</v>
      </c>
      <c r="D3" s="84" t="s">
        <v>40</v>
      </c>
      <c r="E3" s="84" t="s">
        <v>41</v>
      </c>
      <c r="F3" s="84" t="s">
        <v>42</v>
      </c>
      <c r="G3" s="84" t="s">
        <v>43</v>
      </c>
      <c r="H3" s="160" t="s">
        <v>129</v>
      </c>
    </row>
    <row r="4" spans="1:8" ht="31.15" customHeight="1" x14ac:dyDescent="0.15">
      <c r="A4" s="133" t="s">
        <v>44</v>
      </c>
      <c r="B4" s="85" t="s">
        <v>120</v>
      </c>
      <c r="C4" s="85" t="s">
        <v>121</v>
      </c>
      <c r="D4" s="85" t="s">
        <v>121</v>
      </c>
      <c r="E4" s="85" t="s">
        <v>121</v>
      </c>
      <c r="F4" s="85" t="s">
        <v>121</v>
      </c>
      <c r="G4" s="85" t="s">
        <v>122</v>
      </c>
      <c r="H4" s="100"/>
    </row>
    <row r="5" spans="1:8" ht="31.15" customHeight="1" x14ac:dyDescent="0.15">
      <c r="A5" s="133"/>
      <c r="B5" s="85" t="s">
        <v>142</v>
      </c>
      <c r="C5" s="85" t="s">
        <v>123</v>
      </c>
      <c r="D5" s="85" t="s">
        <v>123</v>
      </c>
      <c r="E5" s="85" t="s">
        <v>123</v>
      </c>
      <c r="F5" s="85" t="s">
        <v>123</v>
      </c>
      <c r="G5" s="85" t="s">
        <v>124</v>
      </c>
      <c r="H5" s="100"/>
    </row>
    <row r="6" spans="1:8" ht="31.15" customHeight="1" x14ac:dyDescent="0.15">
      <c r="A6" s="133"/>
      <c r="B6" s="85" t="s">
        <v>149</v>
      </c>
      <c r="C6" s="85" t="s">
        <v>125</v>
      </c>
      <c r="D6" s="85" t="s">
        <v>125</v>
      </c>
      <c r="E6" s="85" t="s">
        <v>125</v>
      </c>
      <c r="F6" s="85" t="s">
        <v>125</v>
      </c>
      <c r="G6" s="85" t="s">
        <v>126</v>
      </c>
      <c r="H6" s="100"/>
    </row>
    <row r="7" spans="1:8" ht="31.15" customHeight="1" x14ac:dyDescent="0.15">
      <c r="A7" s="133"/>
      <c r="B7" s="85"/>
      <c r="C7" s="162" t="s">
        <v>145</v>
      </c>
      <c r="D7" s="85" t="s">
        <v>128</v>
      </c>
      <c r="E7" s="85" t="s">
        <v>128</v>
      </c>
      <c r="F7" s="85" t="s">
        <v>128</v>
      </c>
      <c r="G7" s="85" t="s">
        <v>127</v>
      </c>
      <c r="H7" s="100"/>
    </row>
    <row r="8" spans="1:8" ht="31.15" customHeight="1" x14ac:dyDescent="0.15">
      <c r="A8" s="133"/>
      <c r="B8" s="31"/>
      <c r="C8" s="85"/>
      <c r="D8" s="162" t="s">
        <v>145</v>
      </c>
      <c r="E8" s="85" t="s">
        <v>145</v>
      </c>
      <c r="F8" s="85" t="s">
        <v>145</v>
      </c>
      <c r="G8" s="85" t="s">
        <v>150</v>
      </c>
      <c r="H8" s="100"/>
    </row>
    <row r="9" spans="1:8" ht="31.15" customHeight="1" x14ac:dyDescent="0.15">
      <c r="A9" s="133"/>
      <c r="B9" s="31"/>
      <c r="C9" s="85"/>
      <c r="D9" s="85"/>
      <c r="E9" s="100"/>
      <c r="F9" s="100"/>
      <c r="G9" s="85"/>
      <c r="H9" s="100"/>
    </row>
    <row r="10" spans="1:8" ht="31.15" customHeight="1" x14ac:dyDescent="0.15">
      <c r="A10" s="133"/>
      <c r="B10" s="31"/>
      <c r="C10" s="85"/>
      <c r="D10" s="85"/>
      <c r="E10" s="85"/>
      <c r="F10" s="85"/>
      <c r="G10" s="100"/>
      <c r="H10" s="100"/>
    </row>
    <row r="11" spans="1:8" ht="37.9" customHeight="1" x14ac:dyDescent="0.15">
      <c r="A11" s="133"/>
      <c r="B11" s="86"/>
      <c r="C11" s="86"/>
      <c r="D11" s="86"/>
      <c r="E11" s="85"/>
      <c r="F11" s="85"/>
      <c r="G11" s="86"/>
      <c r="H11" s="117"/>
    </row>
    <row r="12" spans="1:8" ht="37.9" customHeight="1" x14ac:dyDescent="0.15">
      <c r="A12" s="133"/>
      <c r="B12" s="86"/>
      <c r="C12" s="86"/>
      <c r="D12" s="86"/>
      <c r="E12" s="86"/>
      <c r="F12" s="86"/>
      <c r="G12" s="100"/>
      <c r="H12" s="117"/>
    </row>
  </sheetData>
  <mergeCells count="2">
    <mergeCell ref="A1:G1"/>
    <mergeCell ref="A4:A12"/>
  </mergeCells>
  <phoneticPr fontId="14" type="noConversion"/>
  <printOptions horizontalCentered="1" verticalCentered="1"/>
  <pageMargins left="0.75138888888888899" right="0.75138888888888899" top="1" bottom="1" header="0.51180555555555596" footer="0.51180555555555596"/>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zoomScale="120" zoomScaleNormal="120" workbookViewId="0">
      <selection activeCell="H7" sqref="H7"/>
    </sheetView>
  </sheetViews>
  <sheetFormatPr defaultColWidth="9" defaultRowHeight="14.25" x14ac:dyDescent="0.15"/>
  <cols>
    <col min="1" max="1" width="13.375" style="170" customWidth="1"/>
    <col min="2" max="2" width="5.375" style="170" customWidth="1"/>
    <col min="3" max="3" width="17.125" style="170" customWidth="1"/>
    <col min="4" max="4" width="5.25" style="170" customWidth="1"/>
    <col min="5" max="5" width="16.25" style="170" customWidth="1"/>
    <col min="6" max="6" width="5.375" style="170" customWidth="1"/>
    <col min="7" max="7" width="15.75" style="170" customWidth="1"/>
    <col min="8" max="8" width="5.5" style="170" customWidth="1"/>
    <col min="9" max="9" width="17.25" style="170" customWidth="1"/>
    <col min="10" max="10" width="5.5" style="170" customWidth="1"/>
    <col min="11" max="11" width="14.875" style="170" customWidth="1"/>
    <col min="12" max="12" width="5.5" style="170" customWidth="1"/>
    <col min="13" max="13" width="10.75" style="170" customWidth="1"/>
    <col min="14" max="14" width="5.5" style="170" customWidth="1"/>
    <col min="15" max="15" width="7.75" style="170" customWidth="1"/>
    <col min="16" max="16" width="5.5" style="170" customWidth="1"/>
    <col min="17" max="17" width="7.875" style="170" customWidth="1"/>
    <col min="18" max="18" width="5" style="170" customWidth="1"/>
    <col min="19" max="19" width="7.625" style="170" customWidth="1"/>
    <col min="20" max="20" width="5.5" style="170" customWidth="1"/>
    <col min="21" max="21" width="7.5" style="170" customWidth="1"/>
    <col min="22" max="22" width="4.75" style="170" customWidth="1"/>
    <col min="23" max="23" width="9.125" style="170" customWidth="1"/>
    <col min="24" max="24" width="4.875" style="170" customWidth="1"/>
    <col min="25" max="16384" width="9" style="170"/>
  </cols>
  <sheetData>
    <row r="1" spans="1:24" s="166" customFormat="1" ht="25.9" customHeight="1" x14ac:dyDescent="0.15">
      <c r="A1" s="163" t="s">
        <v>130</v>
      </c>
      <c r="B1" s="164"/>
      <c r="C1" s="164"/>
      <c r="D1" s="164"/>
      <c r="E1" s="164"/>
      <c r="F1" s="164"/>
      <c r="G1" s="164"/>
      <c r="H1" s="164"/>
      <c r="I1" s="164"/>
      <c r="J1" s="164"/>
      <c r="K1" s="164"/>
      <c r="L1" s="164"/>
      <c r="M1" s="164"/>
      <c r="N1" s="164"/>
      <c r="O1" s="165"/>
      <c r="P1" s="165"/>
      <c r="Q1" s="165"/>
      <c r="R1" s="165"/>
      <c r="S1" s="165"/>
      <c r="T1" s="165"/>
      <c r="U1" s="165"/>
      <c r="V1" s="165"/>
      <c r="W1" s="165"/>
      <c r="X1" s="165"/>
    </row>
    <row r="2" spans="1:24" s="166" customFormat="1" ht="12" customHeight="1" x14ac:dyDescent="0.15"/>
    <row r="3" spans="1:24" s="167" customFormat="1" ht="26.45" customHeight="1" x14ac:dyDescent="0.15">
      <c r="A3" s="127" t="s">
        <v>39</v>
      </c>
      <c r="B3" s="127"/>
      <c r="C3" s="127" t="s">
        <v>40</v>
      </c>
      <c r="D3" s="127"/>
      <c r="E3" s="127" t="s">
        <v>41</v>
      </c>
      <c r="F3" s="127"/>
      <c r="G3" s="127" t="s">
        <v>42</v>
      </c>
      <c r="H3" s="127"/>
      <c r="I3" s="127" t="s">
        <v>43</v>
      </c>
      <c r="J3" s="127"/>
      <c r="K3" s="127" t="s">
        <v>50</v>
      </c>
      <c r="L3" s="127"/>
      <c r="M3" s="127" t="s">
        <v>51</v>
      </c>
      <c r="N3" s="127"/>
    </row>
    <row r="4" spans="1:24" s="167" customFormat="1" ht="23.45" customHeight="1" x14ac:dyDescent="0.15">
      <c r="A4" s="114" t="s">
        <v>14</v>
      </c>
      <c r="B4" s="114" t="s">
        <v>15</v>
      </c>
      <c r="C4" s="114" t="s">
        <v>14</v>
      </c>
      <c r="D4" s="114" t="s">
        <v>15</v>
      </c>
      <c r="E4" s="114" t="s">
        <v>14</v>
      </c>
      <c r="F4" s="114" t="s">
        <v>15</v>
      </c>
      <c r="G4" s="114" t="s">
        <v>14</v>
      </c>
      <c r="H4" s="114" t="s">
        <v>15</v>
      </c>
      <c r="I4" s="114" t="s">
        <v>14</v>
      </c>
      <c r="J4" s="114" t="s">
        <v>15</v>
      </c>
      <c r="K4" s="114" t="s">
        <v>14</v>
      </c>
      <c r="L4" s="114" t="s">
        <v>15</v>
      </c>
      <c r="M4" s="114" t="s">
        <v>14</v>
      </c>
      <c r="N4" s="114" t="s">
        <v>15</v>
      </c>
    </row>
    <row r="5" spans="1:24" s="4" customFormat="1" ht="19.899999999999999" customHeight="1" x14ac:dyDescent="0.15">
      <c r="A5" s="21" t="s">
        <v>52</v>
      </c>
      <c r="B5" s="22">
        <v>1</v>
      </c>
      <c r="C5" s="21" t="s">
        <v>53</v>
      </c>
      <c r="D5" s="22">
        <v>1</v>
      </c>
      <c r="E5" s="21" t="s">
        <v>54</v>
      </c>
      <c r="F5" s="22">
        <v>1</v>
      </c>
      <c r="G5" s="21" t="s">
        <v>53</v>
      </c>
      <c r="H5" s="22">
        <v>1</v>
      </c>
      <c r="I5" s="21" t="s">
        <v>55</v>
      </c>
      <c r="J5" s="22">
        <v>1</v>
      </c>
      <c r="K5" s="21" t="s">
        <v>56</v>
      </c>
      <c r="L5" s="22">
        <v>1</v>
      </c>
      <c r="M5" s="21" t="s">
        <v>57</v>
      </c>
      <c r="N5" s="22">
        <v>1</v>
      </c>
    </row>
    <row r="6" spans="1:24" s="4" customFormat="1" ht="19.899999999999999" customHeight="1" x14ac:dyDescent="0.15">
      <c r="A6" s="21" t="s">
        <v>58</v>
      </c>
      <c r="B6" s="22">
        <v>0.6</v>
      </c>
      <c r="C6" s="21" t="s">
        <v>59</v>
      </c>
      <c r="D6" s="22">
        <v>1</v>
      </c>
      <c r="E6" s="21" t="s">
        <v>60</v>
      </c>
      <c r="F6" s="22">
        <v>0.8</v>
      </c>
      <c r="G6" s="21" t="s">
        <v>59</v>
      </c>
      <c r="H6" s="22">
        <v>0.9</v>
      </c>
      <c r="I6" s="21" t="s">
        <v>61</v>
      </c>
      <c r="J6" s="22">
        <v>0.9</v>
      </c>
      <c r="K6" s="21" t="s">
        <v>62</v>
      </c>
      <c r="L6" s="22">
        <v>1</v>
      </c>
      <c r="M6" s="22" t="s">
        <v>62</v>
      </c>
      <c r="N6" s="22">
        <v>1</v>
      </c>
    </row>
    <row r="7" spans="1:24" s="4" customFormat="1" ht="19.899999999999999" customHeight="1" x14ac:dyDescent="0.15">
      <c r="A7" s="21" t="s">
        <v>63</v>
      </c>
      <c r="B7" s="21">
        <v>0.5</v>
      </c>
      <c r="C7" s="21" t="s">
        <v>64</v>
      </c>
      <c r="D7" s="21">
        <v>0.7</v>
      </c>
      <c r="E7" s="21" t="s">
        <v>65</v>
      </c>
      <c r="F7" s="21">
        <v>0.6</v>
      </c>
      <c r="G7" s="21" t="s">
        <v>64</v>
      </c>
      <c r="H7" s="21">
        <v>0.6</v>
      </c>
      <c r="I7" s="21" t="s">
        <v>66</v>
      </c>
      <c r="J7" s="22">
        <v>0.7</v>
      </c>
      <c r="K7" s="17" t="s">
        <v>67</v>
      </c>
      <c r="L7" s="17">
        <v>0.7</v>
      </c>
      <c r="M7" s="21" t="s">
        <v>68</v>
      </c>
      <c r="N7" s="21">
        <v>0.7</v>
      </c>
    </row>
    <row r="8" spans="1:24" s="4" customFormat="1" ht="19.899999999999999" customHeight="1" x14ac:dyDescent="0.15">
      <c r="A8" s="21" t="s">
        <v>69</v>
      </c>
      <c r="B8" s="21">
        <v>0.4</v>
      </c>
      <c r="C8" s="21" t="s">
        <v>70</v>
      </c>
      <c r="D8" s="21">
        <v>0.7</v>
      </c>
      <c r="E8" s="21" t="s">
        <v>71</v>
      </c>
      <c r="F8" s="21">
        <v>0.4</v>
      </c>
      <c r="G8" s="21" t="s">
        <v>72</v>
      </c>
      <c r="H8" s="22">
        <v>0.8</v>
      </c>
      <c r="I8" s="21" t="s">
        <v>73</v>
      </c>
      <c r="J8" s="21">
        <v>0.6</v>
      </c>
      <c r="K8" s="22" t="s">
        <v>74</v>
      </c>
      <c r="L8" s="22">
        <v>0.6</v>
      </c>
      <c r="M8" s="21" t="s">
        <v>75</v>
      </c>
      <c r="N8" s="21">
        <v>0.4</v>
      </c>
    </row>
    <row r="9" spans="1:24" s="4" customFormat="1" ht="19.899999999999999" customHeight="1" x14ac:dyDescent="0.15">
      <c r="A9" s="21" t="s">
        <v>76</v>
      </c>
      <c r="B9" s="22">
        <v>0.3</v>
      </c>
      <c r="C9" s="21" t="s">
        <v>77</v>
      </c>
      <c r="D9" s="22">
        <v>0.7</v>
      </c>
      <c r="E9" s="21" t="s">
        <v>73</v>
      </c>
      <c r="F9" s="21">
        <v>0.5</v>
      </c>
      <c r="G9" s="21" t="s">
        <v>73</v>
      </c>
      <c r="H9" s="21">
        <v>0.7</v>
      </c>
      <c r="I9" s="21" t="s">
        <v>75</v>
      </c>
      <c r="J9" s="22">
        <v>0.4</v>
      </c>
      <c r="K9" s="22" t="s">
        <v>78</v>
      </c>
      <c r="L9" s="22">
        <v>0.4</v>
      </c>
      <c r="M9" s="22"/>
      <c r="N9" s="22"/>
    </row>
    <row r="10" spans="1:24" s="4" customFormat="1" ht="19.899999999999999" customHeight="1" x14ac:dyDescent="0.15">
      <c r="A10" s="21" t="s">
        <v>79</v>
      </c>
      <c r="B10" s="22">
        <v>1</v>
      </c>
      <c r="C10" s="21" t="s">
        <v>73</v>
      </c>
      <c r="D10" s="21">
        <v>0.6</v>
      </c>
      <c r="E10" s="21" t="s">
        <v>80</v>
      </c>
      <c r="F10" s="22">
        <v>0.4</v>
      </c>
      <c r="G10" s="21" t="s">
        <v>71</v>
      </c>
      <c r="H10" s="22">
        <v>0.5</v>
      </c>
      <c r="I10" s="16"/>
      <c r="J10" s="16"/>
      <c r="L10" s="22"/>
      <c r="M10" s="22"/>
      <c r="N10" s="22"/>
    </row>
    <row r="11" spans="1:24" s="4" customFormat="1" ht="19.899999999999999" customHeight="1" x14ac:dyDescent="0.15">
      <c r="A11" s="21" t="s">
        <v>81</v>
      </c>
      <c r="B11" s="22">
        <v>0.6</v>
      </c>
      <c r="C11" s="21" t="s">
        <v>71</v>
      </c>
      <c r="D11" s="22">
        <v>0.5</v>
      </c>
      <c r="E11" s="21" t="s">
        <v>82</v>
      </c>
      <c r="F11" s="21">
        <v>0.3</v>
      </c>
      <c r="G11" s="21" t="s">
        <v>75</v>
      </c>
      <c r="H11" s="22">
        <v>0.3</v>
      </c>
      <c r="I11" s="21"/>
      <c r="J11" s="22"/>
      <c r="K11" s="16"/>
      <c r="L11" s="22"/>
      <c r="M11" s="22"/>
      <c r="N11" s="22"/>
    </row>
    <row r="12" spans="1:24" s="4" customFormat="1" ht="19.899999999999999" customHeight="1" x14ac:dyDescent="0.15">
      <c r="A12" s="23"/>
      <c r="B12" s="24"/>
      <c r="C12" s="21" t="s">
        <v>83</v>
      </c>
      <c r="D12" s="22">
        <v>0.3</v>
      </c>
      <c r="E12" s="17"/>
      <c r="F12" s="25"/>
      <c r="G12" s="17"/>
      <c r="H12" s="23"/>
      <c r="I12" s="23"/>
      <c r="J12" s="23"/>
      <c r="K12" s="24"/>
      <c r="L12" s="24"/>
      <c r="M12" s="24"/>
      <c r="N12" s="24"/>
    </row>
    <row r="13" spans="1:24" s="4" customFormat="1" ht="19.899999999999999" customHeight="1" x14ac:dyDescent="0.15">
      <c r="A13" s="21"/>
      <c r="B13" s="24"/>
      <c r="C13" s="21" t="s">
        <v>84</v>
      </c>
      <c r="D13" s="22">
        <v>1</v>
      </c>
      <c r="E13" s="17"/>
      <c r="F13" s="25"/>
      <c r="G13" s="23"/>
      <c r="H13" s="23"/>
      <c r="I13" s="21"/>
      <c r="J13" s="24"/>
      <c r="K13" s="24"/>
      <c r="L13" s="24"/>
      <c r="M13" s="17"/>
      <c r="N13" s="17"/>
    </row>
    <row r="14" spans="1:24" s="4" customFormat="1" ht="22.9" customHeight="1" x14ac:dyDescent="0.15">
      <c r="A14" s="21"/>
      <c r="B14" s="26"/>
      <c r="C14" s="21" t="s">
        <v>85</v>
      </c>
      <c r="D14" s="21">
        <v>0.7</v>
      </c>
      <c r="E14" s="17"/>
      <c r="F14" s="25"/>
      <c r="G14" s="17"/>
      <c r="H14" s="17"/>
      <c r="I14" s="17"/>
      <c r="J14" s="17"/>
      <c r="K14" s="17"/>
      <c r="L14" s="17"/>
      <c r="M14" s="27"/>
      <c r="N14" s="27"/>
    </row>
    <row r="15" spans="1:24" s="4" customFormat="1" ht="23.45" customHeight="1" x14ac:dyDescent="0.15">
      <c r="A15" s="17"/>
      <c r="B15" s="17"/>
      <c r="C15" s="23"/>
      <c r="D15" s="23"/>
      <c r="E15" s="17"/>
      <c r="F15" s="25"/>
      <c r="G15" s="17"/>
      <c r="H15" s="17"/>
      <c r="I15" s="17"/>
      <c r="J15" s="17"/>
      <c r="K15" s="17"/>
      <c r="L15" s="17"/>
      <c r="M15" s="27"/>
      <c r="N15" s="27"/>
    </row>
    <row r="16" spans="1:24" s="4" customFormat="1" ht="19.899999999999999" customHeight="1" x14ac:dyDescent="0.15">
      <c r="A16" s="23"/>
      <c r="B16" s="112"/>
      <c r="C16" s="113"/>
      <c r="D16" s="112"/>
      <c r="E16" s="112"/>
      <c r="F16" s="112"/>
      <c r="G16" s="112"/>
      <c r="H16" s="112"/>
      <c r="I16" s="112"/>
      <c r="J16" s="112"/>
      <c r="K16" s="112"/>
      <c r="L16" s="112"/>
      <c r="M16" s="112"/>
      <c r="N16" s="112"/>
    </row>
    <row r="17" spans="1:18" s="4" customFormat="1" ht="25.9" customHeight="1" x14ac:dyDescent="0.15">
      <c r="A17" s="143" t="s">
        <v>148</v>
      </c>
      <c r="B17" s="134" t="s">
        <v>86</v>
      </c>
      <c r="C17" s="135"/>
      <c r="D17" s="135"/>
      <c r="E17" s="135"/>
      <c r="F17" s="135"/>
      <c r="G17" s="135"/>
      <c r="H17" s="135"/>
      <c r="I17" s="135"/>
      <c r="J17" s="135"/>
      <c r="K17" s="135"/>
      <c r="L17" s="135"/>
      <c r="M17" s="135"/>
      <c r="N17" s="136"/>
    </row>
    <row r="18" spans="1:18" s="4" customFormat="1" ht="28.15" customHeight="1" x14ac:dyDescent="0.15">
      <c r="A18" s="143"/>
      <c r="B18" s="137" t="s">
        <v>87</v>
      </c>
      <c r="C18" s="138"/>
      <c r="D18" s="138"/>
      <c r="E18" s="138"/>
      <c r="F18" s="138"/>
      <c r="G18" s="138"/>
      <c r="H18" s="138"/>
      <c r="I18" s="138"/>
      <c r="J18" s="138"/>
      <c r="K18" s="138"/>
      <c r="L18" s="138"/>
      <c r="M18" s="138"/>
      <c r="N18" s="139"/>
      <c r="O18" s="18"/>
      <c r="P18" s="18"/>
      <c r="R18" s="18"/>
    </row>
    <row r="19" spans="1:18" s="4" customFormat="1" ht="21" customHeight="1" x14ac:dyDescent="0.15">
      <c r="A19" s="143"/>
      <c r="B19" s="140" t="s">
        <v>151</v>
      </c>
      <c r="C19" s="141"/>
      <c r="D19" s="141"/>
      <c r="E19" s="141"/>
      <c r="F19" s="141"/>
      <c r="G19" s="141"/>
      <c r="H19" s="141"/>
      <c r="I19" s="141"/>
      <c r="J19" s="141"/>
      <c r="K19" s="141"/>
      <c r="L19" s="141"/>
      <c r="M19" s="141"/>
      <c r="N19" s="142"/>
      <c r="O19" s="18"/>
      <c r="P19" s="18"/>
      <c r="Q19" s="18"/>
      <c r="R19" s="18"/>
    </row>
    <row r="20" spans="1:18" ht="14.45" customHeight="1" x14ac:dyDescent="0.15">
      <c r="A20" s="168"/>
      <c r="B20" s="169"/>
      <c r="C20" s="169"/>
      <c r="D20" s="169"/>
      <c r="E20" s="169"/>
      <c r="F20" s="169"/>
      <c r="G20" s="169"/>
    </row>
  </sheetData>
  <mergeCells count="12">
    <mergeCell ref="B17:N17"/>
    <mergeCell ref="B18:N18"/>
    <mergeCell ref="B19:N19"/>
    <mergeCell ref="A17:A19"/>
    <mergeCell ref="A1:N1"/>
    <mergeCell ref="A3:B3"/>
    <mergeCell ref="C3:D3"/>
    <mergeCell ref="E3:F3"/>
    <mergeCell ref="G3:H3"/>
    <mergeCell ref="I3:J3"/>
    <mergeCell ref="K3:L3"/>
    <mergeCell ref="M3:N3"/>
  </mergeCells>
  <phoneticPr fontId="27" type="noConversion"/>
  <printOptions horizontalCentered="1" verticalCentered="1"/>
  <pageMargins left="0.35763888888888901" right="0.35763888888888901" top="0.40902777777777799" bottom="0.40902777777777799" header="0.51180555555555596" footer="0.51180555555555596"/>
  <pageSetup paperSize="9" scale="9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topLeftCell="A4" zoomScale="120" zoomScaleNormal="120" workbookViewId="0">
      <selection activeCell="C21" sqref="C21"/>
    </sheetView>
  </sheetViews>
  <sheetFormatPr defaultColWidth="9" defaultRowHeight="14.25" x14ac:dyDescent="0.15"/>
  <cols>
    <col min="1" max="1" width="22.5" customWidth="1"/>
    <col min="2" max="2" width="11.75" customWidth="1"/>
    <col min="3" max="3" width="27.5" customWidth="1"/>
    <col min="4" max="4" width="12.25" customWidth="1"/>
    <col min="5" max="5" width="50.875" customWidth="1"/>
    <col min="6" max="6" width="7.75" customWidth="1"/>
    <col min="7" max="7" width="5.5" customWidth="1"/>
    <col min="8" max="8" width="7.875" customWidth="1"/>
    <col min="9" max="9" width="5" customWidth="1"/>
    <col min="10" max="10" width="7.625" customWidth="1"/>
    <col min="11" max="11" width="5.5" customWidth="1"/>
    <col min="12" max="12" width="7.5" customWidth="1"/>
    <col min="13" max="13" width="4.75" customWidth="1"/>
    <col min="14" max="14" width="9.125" customWidth="1"/>
    <col min="15" max="15" width="4.875" customWidth="1"/>
  </cols>
  <sheetData>
    <row r="1" spans="1:17" ht="25.9" customHeight="1" x14ac:dyDescent="0.15">
      <c r="A1" s="155" t="s">
        <v>131</v>
      </c>
      <c r="B1" s="121"/>
      <c r="C1" s="121"/>
      <c r="D1" s="121"/>
      <c r="E1" s="121"/>
      <c r="F1" s="5"/>
      <c r="G1" s="5"/>
      <c r="H1" s="5"/>
      <c r="I1" s="5"/>
      <c r="J1" s="5"/>
      <c r="K1" s="5"/>
      <c r="L1" s="5"/>
      <c r="M1" s="5"/>
      <c r="N1" s="5"/>
      <c r="O1" s="5"/>
    </row>
    <row r="2" spans="1:17" ht="12" customHeight="1" x14ac:dyDescent="0.15"/>
    <row r="3" spans="1:17" s="1" customFormat="1" ht="28.15" customHeight="1" x14ac:dyDescent="0.15">
      <c r="A3" s="156" t="s">
        <v>7</v>
      </c>
      <c r="B3" s="156"/>
      <c r="C3" s="156" t="s">
        <v>88</v>
      </c>
      <c r="D3" s="156"/>
      <c r="E3" s="156" t="s">
        <v>89</v>
      </c>
    </row>
    <row r="4" spans="1:17" s="1" customFormat="1" ht="25.15" customHeight="1" x14ac:dyDescent="0.15">
      <c r="A4" s="6" t="s">
        <v>14</v>
      </c>
      <c r="B4" s="6" t="s">
        <v>15</v>
      </c>
      <c r="C4" s="6" t="s">
        <v>14</v>
      </c>
      <c r="D4" s="6" t="s">
        <v>15</v>
      </c>
      <c r="E4" s="156"/>
    </row>
    <row r="5" spans="1:17" s="2" customFormat="1" ht="24" customHeight="1" x14ac:dyDescent="0.15">
      <c r="A5" s="7" t="s">
        <v>19</v>
      </c>
      <c r="B5" s="8">
        <v>1</v>
      </c>
      <c r="C5" s="9" t="s">
        <v>20</v>
      </c>
      <c r="D5" s="10">
        <v>1</v>
      </c>
      <c r="E5" s="7"/>
    </row>
    <row r="6" spans="1:17" s="2" customFormat="1" ht="24" customHeight="1" x14ac:dyDescent="0.15">
      <c r="A6" s="11" t="s">
        <v>24</v>
      </c>
      <c r="B6" s="12">
        <v>1</v>
      </c>
      <c r="C6" s="11" t="s">
        <v>25</v>
      </c>
      <c r="D6" s="10">
        <v>0.6</v>
      </c>
      <c r="E6" s="7"/>
    </row>
    <row r="7" spans="1:17" s="3" customFormat="1" ht="24" customHeight="1" x14ac:dyDescent="0.15">
      <c r="A7" s="11" t="s">
        <v>90</v>
      </c>
      <c r="B7" s="12">
        <v>0.6</v>
      </c>
      <c r="C7" s="11" t="s">
        <v>91</v>
      </c>
      <c r="D7" s="10">
        <v>0.3</v>
      </c>
      <c r="E7" s="11"/>
    </row>
    <row r="8" spans="1:17" s="3" customFormat="1" ht="24" customHeight="1" x14ac:dyDescent="0.15">
      <c r="A8" s="11" t="s">
        <v>92</v>
      </c>
      <c r="B8" s="12">
        <v>0.4</v>
      </c>
      <c r="C8" s="11" t="s">
        <v>93</v>
      </c>
      <c r="D8" s="10">
        <v>1</v>
      </c>
      <c r="E8" s="11"/>
    </row>
    <row r="9" spans="1:17" s="3" customFormat="1" ht="24" customHeight="1" x14ac:dyDescent="0.15">
      <c r="A9" s="13"/>
      <c r="B9" s="13"/>
      <c r="C9" s="11" t="s">
        <v>29</v>
      </c>
      <c r="D9" s="10">
        <v>1</v>
      </c>
      <c r="E9" s="11"/>
    </row>
    <row r="10" spans="1:17" s="3" customFormat="1" ht="24" customHeight="1" x14ac:dyDescent="0.15">
      <c r="A10" s="13"/>
      <c r="B10" s="13"/>
      <c r="C10" s="13"/>
      <c r="D10" s="13"/>
      <c r="E10" s="11"/>
    </row>
    <row r="11" spans="1:17" s="4" customFormat="1" ht="22.9" customHeight="1" x14ac:dyDescent="0.15">
      <c r="A11" s="14" t="s">
        <v>94</v>
      </c>
      <c r="B11" s="134" t="s">
        <v>95</v>
      </c>
      <c r="C11" s="135"/>
      <c r="D11" s="135"/>
      <c r="E11" s="136"/>
      <c r="F11" s="15"/>
      <c r="G11" s="15"/>
      <c r="H11" s="15"/>
      <c r="I11" s="15"/>
      <c r="J11" s="15"/>
      <c r="K11" s="15"/>
      <c r="L11" s="15"/>
      <c r="M11" s="15"/>
      <c r="N11" s="15"/>
      <c r="O11" s="15"/>
      <c r="P11" s="18"/>
      <c r="Q11" s="18"/>
    </row>
    <row r="12" spans="1:17" s="4" customFormat="1" ht="21" customHeight="1" x14ac:dyDescent="0.15">
      <c r="A12" s="143" t="s">
        <v>96</v>
      </c>
      <c r="B12" s="134" t="s">
        <v>97</v>
      </c>
      <c r="C12" s="135"/>
      <c r="D12" s="135"/>
      <c r="E12" s="136"/>
    </row>
    <row r="13" spans="1:17" s="4" customFormat="1" ht="21" customHeight="1" x14ac:dyDescent="0.15">
      <c r="A13" s="143"/>
      <c r="B13" s="144" t="s">
        <v>98</v>
      </c>
      <c r="C13" s="138"/>
      <c r="D13" s="138"/>
      <c r="E13" s="139"/>
    </row>
    <row r="14" spans="1:17" s="4" customFormat="1" ht="21" customHeight="1" x14ac:dyDescent="0.15">
      <c r="A14" s="143"/>
      <c r="B14" s="145" t="s">
        <v>99</v>
      </c>
      <c r="C14" s="146"/>
      <c r="D14" s="146"/>
      <c r="E14" s="147"/>
    </row>
    <row r="15" spans="1:17" s="4" customFormat="1" ht="21" customHeight="1" x14ac:dyDescent="0.15">
      <c r="A15" s="154" t="s">
        <v>100</v>
      </c>
      <c r="B15" s="148" t="s">
        <v>101</v>
      </c>
      <c r="C15" s="149"/>
      <c r="D15" s="149"/>
      <c r="E15" s="150"/>
    </row>
    <row r="16" spans="1:17" s="4" customFormat="1" ht="21" customHeight="1" x14ac:dyDescent="0.15">
      <c r="A16" s="154"/>
      <c r="B16" s="151" t="s">
        <v>102</v>
      </c>
      <c r="C16" s="152"/>
      <c r="D16" s="152"/>
      <c r="E16" s="153"/>
    </row>
  </sheetData>
  <mergeCells count="12">
    <mergeCell ref="A1:E1"/>
    <mergeCell ref="A3:B3"/>
    <mergeCell ref="C3:D3"/>
    <mergeCell ref="B11:E11"/>
    <mergeCell ref="B12:E12"/>
    <mergeCell ref="E3:E4"/>
    <mergeCell ref="B13:E13"/>
    <mergeCell ref="B14:E14"/>
    <mergeCell ref="B15:E15"/>
    <mergeCell ref="B16:E16"/>
    <mergeCell ref="A12:A14"/>
    <mergeCell ref="A15:A16"/>
  </mergeCells>
  <phoneticPr fontId="27" type="noConversion"/>
  <printOptions horizontalCentered="1" verticalCentered="1"/>
  <pageMargins left="0.35763888888888901" right="0.35763888888888901" top="0.40902777777777799" bottom="0.40902777777777799"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技术经历分数计算表-路桥</vt:lpstr>
      <vt:lpstr>技术经历分数计算表-港航</vt:lpstr>
      <vt:lpstr>技术岗位及工程专业-路桥</vt:lpstr>
      <vt:lpstr>技术岗位及工程专业-港航</vt:lpstr>
      <vt:lpstr>工作岗位层级系数表-路桥港航</vt:lpstr>
      <vt:lpstr>工程特征系数表-路桥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曾东升</dc:creator>
  <cp:lastModifiedBy>罗大燕</cp:lastModifiedBy>
  <dcterms:created xsi:type="dcterms:W3CDTF">2016-09-26T01:09:00Z</dcterms:created>
  <dcterms:modified xsi:type="dcterms:W3CDTF">2018-06-06T01:24:46Z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